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2255" windowHeight="10065" activeTab="0"/>
  </bookViews>
  <sheets>
    <sheet name="Annual figures_Valores anuais" sheetId="1" r:id="rId1"/>
  </sheets>
  <definedNames>
    <definedName name="_xlnm.Print_Area" localSheetId="0">'Annual figures_Valores anuais'!$A$1:$U$12,'Annual figures_Valores anuais'!$A$14:$D$26</definedName>
    <definedName name="_xlnm.Print_Titles" localSheetId="0">'Annual figures_Valores anuais'!$A:$A</definedName>
  </definedNames>
  <calcPr fullCalcOnLoad="1"/>
</workbook>
</file>

<file path=xl/sharedStrings.xml><?xml version="1.0" encoding="utf-8"?>
<sst xmlns="http://schemas.openxmlformats.org/spreadsheetml/2006/main" count="26" uniqueCount="19">
  <si>
    <r>
      <t>Dívida interna/</t>
    </r>
    <r>
      <rPr>
        <i/>
        <sz val="8"/>
        <rFont val="Verdana"/>
        <family val="2"/>
      </rPr>
      <t>Domestic debt</t>
    </r>
  </si>
  <si>
    <r>
      <t xml:space="preserve">    Negociável/</t>
    </r>
    <r>
      <rPr>
        <i/>
        <sz val="8"/>
        <rFont val="Verdana"/>
        <family val="2"/>
      </rPr>
      <t>Tradable</t>
    </r>
  </si>
  <si>
    <r>
      <t xml:space="preserve">    Não negociável/</t>
    </r>
    <r>
      <rPr>
        <i/>
        <sz val="8"/>
        <rFont val="Verdana"/>
        <family val="2"/>
      </rPr>
      <t>Non-tradable</t>
    </r>
  </si>
  <si>
    <r>
      <t>Dívida externa/</t>
    </r>
    <r>
      <rPr>
        <i/>
        <sz val="8"/>
        <rFont val="Verdana"/>
        <family val="2"/>
      </rPr>
      <t>External</t>
    </r>
  </si>
  <si>
    <r>
      <t>Dívida Total/</t>
    </r>
    <r>
      <rPr>
        <i/>
        <sz val="8"/>
        <rFont val="Verdana"/>
        <family val="2"/>
      </rPr>
      <t>Total Debt</t>
    </r>
  </si>
  <si>
    <r>
      <t>Dívida denominada em euro/</t>
    </r>
    <r>
      <rPr>
        <i/>
        <sz val="8"/>
        <rFont val="Verdana"/>
        <family val="2"/>
      </rPr>
      <t>Euro denominated debt</t>
    </r>
  </si>
  <si>
    <t xml:space="preserve">    Não negociável/Non-tradable</t>
  </si>
  <si>
    <r>
      <t xml:space="preserve">Programa de Assistência Financeira / </t>
    </r>
    <r>
      <rPr>
        <i/>
        <sz val="8"/>
        <rFont val="Verdana"/>
        <family val="2"/>
      </rPr>
      <t>Financial Assistance Programme</t>
    </r>
  </si>
  <si>
    <t>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</si>
  <si>
    <r>
      <t xml:space="preserve">Dívida Directa do Estado / </t>
    </r>
    <r>
      <rPr>
        <b/>
        <i/>
        <sz val="9"/>
        <color indexed="63"/>
        <rFont val="Verdana"/>
        <family val="2"/>
      </rPr>
      <t>State Direct Debt</t>
    </r>
  </si>
  <si>
    <r>
      <t xml:space="preserve">(óptica das contas públicas / </t>
    </r>
    <r>
      <rPr>
        <i/>
        <sz val="9"/>
        <color indexed="63"/>
        <rFont val="Verdana"/>
        <family val="2"/>
      </rPr>
      <t>public account basis</t>
    </r>
    <r>
      <rPr>
        <sz val="9"/>
        <color indexed="63"/>
        <rFont val="Verdana"/>
        <family val="2"/>
      </rPr>
      <t>)</t>
    </r>
  </si>
  <si>
    <r>
      <t xml:space="preserve">Dívida Directa do Estado / </t>
    </r>
    <r>
      <rPr>
        <b/>
        <i/>
        <sz val="9"/>
        <color indexed="63"/>
        <rFont val="Verdana"/>
        <family val="2"/>
      </rPr>
      <t>State Direct Debt</t>
    </r>
    <r>
      <rPr>
        <b/>
        <vertAlign val="superscript"/>
        <sz val="9"/>
        <color indexed="63"/>
        <rFont val="Verdana"/>
        <family val="2"/>
      </rPr>
      <t xml:space="preserve"> (1)</t>
    </r>
  </si>
  <si>
    <r>
      <t xml:space="preserve">EUR milhões / </t>
    </r>
    <r>
      <rPr>
        <i/>
        <sz val="8"/>
        <color indexed="63"/>
        <rFont val="Verdana"/>
        <family val="2"/>
      </rPr>
      <t>EUR million</t>
    </r>
  </si>
  <si>
    <r>
      <t xml:space="preserve">PTE mil milhões / </t>
    </r>
    <r>
      <rPr>
        <i/>
        <sz val="8"/>
        <color indexed="63"/>
        <rFont val="Verdana"/>
        <family val="2"/>
      </rPr>
      <t>PTE billion</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</si>
  <si>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8"/>
        <rFont val="Verdana"/>
        <family val="2"/>
      </rPr>
      <t>Structural break: from Dec-2015, the State direct debt includes the accounts payable of cash-collateral related with interest and exchange rate financial derivatives received by the Portuguese Republic.</t>
    </r>
  </si>
  <si>
    <r>
      <t xml:space="preserve">Dívida total incl. contas margem / </t>
    </r>
    <r>
      <rPr>
        <i/>
        <sz val="8"/>
        <rFont val="Verdana"/>
        <family val="2"/>
      </rPr>
      <t>Total debt incl. cash-collateral</t>
    </r>
  </si>
  <si>
    <r>
      <t xml:space="preserve">   Contas margem / </t>
    </r>
    <r>
      <rPr>
        <i/>
        <sz val="8"/>
        <rFont val="Verdana"/>
        <family val="2"/>
      </rPr>
      <t>Cash-collateral</t>
    </r>
  </si>
  <si>
    <t>2015 (*)</t>
  </si>
  <si>
    <r>
      <t>Dívida denominada em não euro/</t>
    </r>
    <r>
      <rPr>
        <i/>
        <sz val="8"/>
        <rFont val="Verdana"/>
        <family val="2"/>
      </rPr>
      <t>Non Euro denominated debt</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</si>
</sst>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
    <numFmt numFmtId="174" formatCode="0.0"/>
    <numFmt numFmtId="175" formatCode="0.0000"/>
    <numFmt numFmtId="176" formatCode="0.00000"/>
    <numFmt numFmtId="177" formatCode="#,##0.0"/>
    <numFmt numFmtId="178" formatCode="_(* #,##0_);_(* \(#,##0\);_(* &quot;-&quot;_);_(@_)"/>
    <numFmt numFmtId="179" formatCode="_(* #,##0.0_);_(* \(#,##0.0\);_(* &quot;-&quot;_);_(@_)"/>
  </numFmts>
  <fonts count="52">
    <font>
      <sz val="10"/>
      <name val="Arial"/>
      <family val="0"/>
    </font>
    <font>
      <sz val="8"/>
      <color indexed="63"/>
      <name val="Verdana"/>
      <family val="2"/>
    </font>
    <font>
      <i/>
      <sz val="8"/>
      <color indexed="63"/>
      <name val="Verdana"/>
      <family val="2"/>
    </font>
    <font>
      <b/>
      <sz val="9"/>
      <color indexed="63"/>
      <name val="Verdana"/>
      <family val="2"/>
    </font>
    <font>
      <b/>
      <i/>
      <sz val="9"/>
      <color indexed="63"/>
      <name val="Verdana"/>
      <family val="2"/>
    </font>
    <font>
      <sz val="10"/>
      <name val="Verdana"/>
      <family val="2"/>
    </font>
    <font>
      <sz val="9"/>
      <color indexed="63"/>
      <name val="Verdana"/>
      <family val="2"/>
    </font>
    <font>
      <i/>
      <sz val="9"/>
      <color indexed="63"/>
      <name val="Verdana"/>
      <family val="2"/>
    </font>
    <font>
      <sz val="8"/>
      <name val="Verdana"/>
      <family val="2"/>
    </font>
    <font>
      <i/>
      <sz val="8"/>
      <name val="Verdana"/>
      <family val="2"/>
    </font>
    <font>
      <u val="single"/>
      <sz val="10"/>
      <color indexed="36"/>
      <name val="Arial"/>
      <family val="2"/>
    </font>
    <font>
      <u val="single"/>
      <sz val="10"/>
      <color indexed="12"/>
      <name val="Arial"/>
      <family val="2"/>
    </font>
    <font>
      <b/>
      <vertAlign val="superscript"/>
      <sz val="9"/>
      <color indexed="63"/>
      <name val="Verdana"/>
      <family val="2"/>
    </font>
    <font>
      <sz val="7"/>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9"/>
      <name val="Verdana"/>
      <family val="2"/>
    </font>
    <font>
      <sz val="8"/>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Verdana"/>
      <family val="2"/>
    </font>
    <font>
      <sz val="8"/>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color indexed="63"/>
      </left>
      <right style="thin">
        <color indexed="23"/>
      </right>
      <top style="hair">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bottom style="hair">
        <color indexed="23"/>
      </bottom>
    </border>
    <border>
      <left style="thin">
        <color indexed="23"/>
      </left>
      <right>
        <color indexed="63"/>
      </right>
      <top style="thin"/>
      <bottom style="hair">
        <color indexed="23"/>
      </bottom>
    </border>
    <border>
      <left style="thin">
        <color indexed="2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thin">
        <color indexed="2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color indexed="63"/>
      </left>
      <right>
        <color indexed="63"/>
      </right>
      <top style="thin"/>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style="thin">
        <color indexed="23"/>
      </bottom>
    </border>
    <border>
      <left>
        <color indexed="63"/>
      </left>
      <right>
        <color indexed="63"/>
      </right>
      <top style="thin">
        <color indexed="23"/>
      </top>
      <bottom style="medium">
        <color indexed="23"/>
      </bottom>
    </border>
    <border>
      <left>
        <color indexed="63"/>
      </left>
      <right style="thin">
        <color indexed="23"/>
      </right>
      <top style="hair">
        <color indexed="23"/>
      </top>
      <bottom>
        <color indexed="63"/>
      </bottom>
    </border>
    <border>
      <left style="thin">
        <color indexed="23"/>
      </left>
      <right style="thin">
        <color indexed="23"/>
      </right>
      <top style="hair">
        <color indexed="23"/>
      </top>
      <bottom>
        <color indexed="63"/>
      </bottom>
    </border>
    <border>
      <left style="thin">
        <color indexed="23"/>
      </left>
      <right>
        <color indexed="63"/>
      </right>
      <top style="hair">
        <color indexed="23"/>
      </top>
      <bottom>
        <color indexed="6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style="thin">
        <color indexed="23"/>
      </left>
      <right style="thin">
        <color indexed="23"/>
      </right>
      <top style="medium">
        <color indexed="23"/>
      </top>
      <bottom style="thin">
        <color indexed="23"/>
      </bottom>
    </border>
    <border>
      <left>
        <color indexed="63"/>
      </left>
      <right>
        <color indexed="63"/>
      </right>
      <top style="medium">
        <color indexed="2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9">
    <xf numFmtId="0" fontId="0" fillId="0" borderId="0" xfId="0" applyAlignment="1">
      <alignment/>
    </xf>
    <xf numFmtId="0" fontId="1" fillId="0" borderId="0" xfId="0" applyNumberFormat="1" applyFont="1" applyFill="1" applyBorder="1" applyAlignment="1">
      <alignment horizontal="left" vertical="center" wrapText="1"/>
    </xf>
    <xf numFmtId="0" fontId="3" fillId="0" borderId="0" xfId="0" applyFont="1" applyFill="1" applyBorder="1" applyAlignment="1" applyProtection="1">
      <alignment vertical="center"/>
      <protection locked="0"/>
    </xf>
    <xf numFmtId="0" fontId="5" fillId="0" borderId="0" xfId="0" applyFont="1" applyAlignment="1">
      <alignment/>
    </xf>
    <xf numFmtId="0" fontId="6" fillId="0" borderId="0" xfId="0" applyFont="1" applyFill="1" applyBorder="1" applyAlignment="1" applyProtection="1">
      <alignment vertical="center"/>
      <protection locked="0"/>
    </xf>
    <xf numFmtId="0" fontId="8" fillId="0" borderId="10" xfId="0" applyFont="1" applyFill="1" applyBorder="1" applyAlignment="1">
      <alignment/>
    </xf>
    <xf numFmtId="0" fontId="8" fillId="0" borderId="11"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177" fontId="8" fillId="0" borderId="14" xfId="0" applyNumberFormat="1" applyFont="1" applyFill="1" applyBorder="1" applyAlignment="1">
      <alignment horizontal="right"/>
    </xf>
    <xf numFmtId="177" fontId="8" fillId="0" borderId="15" xfId="0" applyNumberFormat="1" applyFont="1" applyFill="1" applyBorder="1" applyAlignment="1">
      <alignment horizontal="right"/>
    </xf>
    <xf numFmtId="177" fontId="8" fillId="0" borderId="16" xfId="0" applyNumberFormat="1" applyFont="1" applyFill="1" applyBorder="1" applyAlignment="1">
      <alignment horizontal="right"/>
    </xf>
    <xf numFmtId="177" fontId="8" fillId="0" borderId="17" xfId="0" applyNumberFormat="1" applyFont="1" applyFill="1" applyBorder="1" applyAlignment="1">
      <alignment horizontal="right"/>
    </xf>
    <xf numFmtId="177" fontId="8" fillId="0" borderId="18" xfId="0" applyNumberFormat="1" applyFont="1" applyFill="1" applyBorder="1" applyAlignment="1">
      <alignment horizontal="right"/>
    </xf>
    <xf numFmtId="177" fontId="8" fillId="0" borderId="19" xfId="0" applyNumberFormat="1" applyFont="1" applyFill="1" applyBorder="1" applyAlignment="1">
      <alignment horizontal="right"/>
    </xf>
    <xf numFmtId="177" fontId="8" fillId="0" borderId="20" xfId="0" applyNumberFormat="1" applyFont="1" applyFill="1" applyBorder="1" applyAlignment="1">
      <alignment/>
    </xf>
    <xf numFmtId="177" fontId="8" fillId="0" borderId="21" xfId="0" applyNumberFormat="1" applyFont="1" applyFill="1" applyBorder="1" applyAlignment="1">
      <alignment/>
    </xf>
    <xf numFmtId="177" fontId="8" fillId="0" borderId="22" xfId="0" applyNumberFormat="1" applyFont="1" applyFill="1" applyBorder="1" applyAlignment="1">
      <alignment horizontal="right"/>
    </xf>
    <xf numFmtId="177" fontId="8" fillId="0" borderId="23" xfId="0" applyNumberFormat="1" applyFont="1" applyFill="1" applyBorder="1" applyAlignment="1">
      <alignment horizontal="right"/>
    </xf>
    <xf numFmtId="177" fontId="8" fillId="0" borderId="24" xfId="0" applyNumberFormat="1" applyFont="1" applyFill="1" applyBorder="1" applyAlignment="1">
      <alignment horizontal="right"/>
    </xf>
    <xf numFmtId="177" fontId="8" fillId="0" borderId="25" xfId="0" applyNumberFormat="1" applyFont="1" applyFill="1" applyBorder="1" applyAlignment="1">
      <alignment/>
    </xf>
    <xf numFmtId="0" fontId="8" fillId="0" borderId="26" xfId="0" applyFont="1" applyFill="1" applyBorder="1" applyAlignment="1">
      <alignment/>
    </xf>
    <xf numFmtId="177" fontId="8" fillId="0" borderId="27" xfId="0" applyNumberFormat="1" applyFont="1" applyFill="1" applyBorder="1" applyAlignment="1">
      <alignment horizontal="right"/>
    </xf>
    <xf numFmtId="177" fontId="8" fillId="0" borderId="28" xfId="0" applyNumberFormat="1" applyFont="1" applyFill="1" applyBorder="1" applyAlignment="1">
      <alignment horizontal="right"/>
    </xf>
    <xf numFmtId="0" fontId="50" fillId="33" borderId="29" xfId="0" applyFont="1" applyFill="1" applyBorder="1" applyAlignment="1">
      <alignment horizontal="center" vertical="center"/>
    </xf>
    <xf numFmtId="0" fontId="50" fillId="33" borderId="30" xfId="0" applyFont="1" applyFill="1" applyBorder="1" applyAlignment="1">
      <alignment horizontal="center" vertical="center"/>
    </xf>
    <xf numFmtId="0" fontId="50" fillId="33" borderId="31" xfId="0" applyFont="1" applyFill="1" applyBorder="1" applyAlignment="1">
      <alignment horizontal="center" vertical="center"/>
    </xf>
    <xf numFmtId="0" fontId="50" fillId="33" borderId="32" xfId="0" applyFont="1" applyFill="1" applyBorder="1" applyAlignment="1">
      <alignment horizontal="center" vertical="center"/>
    </xf>
    <xf numFmtId="0" fontId="13" fillId="0" borderId="0" xfId="0" applyFont="1" applyAlignment="1">
      <alignment/>
    </xf>
    <xf numFmtId="178" fontId="6" fillId="0" borderId="0" xfId="0" applyNumberFormat="1" applyFont="1" applyFill="1" applyAlignment="1">
      <alignment/>
    </xf>
    <xf numFmtId="0" fontId="6" fillId="0" borderId="0" xfId="0" applyFont="1" applyFill="1" applyAlignment="1">
      <alignment/>
    </xf>
    <xf numFmtId="0" fontId="8" fillId="14" borderId="31" xfId="0" applyFont="1" applyFill="1" applyBorder="1" applyAlignment="1">
      <alignment horizontal="center" vertical="center"/>
    </xf>
    <xf numFmtId="0" fontId="8" fillId="14" borderId="0" xfId="0" applyFont="1" applyFill="1" applyAlignment="1">
      <alignment horizontal="left"/>
    </xf>
    <xf numFmtId="177" fontId="51" fillId="0" borderId="19" xfId="0" applyNumberFormat="1" applyFont="1" applyFill="1" applyBorder="1" applyAlignment="1">
      <alignment horizontal="right"/>
    </xf>
    <xf numFmtId="177" fontId="51" fillId="0" borderId="17" xfId="0" applyNumberFormat="1" applyFont="1" applyFill="1" applyBorder="1" applyAlignment="1">
      <alignment horizontal="right"/>
    </xf>
    <xf numFmtId="177" fontId="51" fillId="0" borderId="28" xfId="0" applyNumberFormat="1" applyFont="1" applyFill="1" applyBorder="1" applyAlignment="1">
      <alignment horizontal="right"/>
    </xf>
    <xf numFmtId="177" fontId="51" fillId="0" borderId="15" xfId="0" applyNumberFormat="1" applyFont="1" applyFill="1" applyBorder="1" applyAlignment="1">
      <alignment horizontal="right"/>
    </xf>
    <xf numFmtId="177" fontId="51" fillId="34" borderId="17" xfId="0" applyNumberFormat="1" applyFont="1" applyFill="1" applyBorder="1" applyAlignment="1">
      <alignment horizontal="right"/>
    </xf>
    <xf numFmtId="177" fontId="51" fillId="34" borderId="21"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F647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2"/>
  <sheetViews>
    <sheetView showGridLines="0" tabSelected="1" zoomScalePageLayoutView="0" workbookViewId="0" topLeftCell="A1">
      <pane xSplit="1" ySplit="5" topLeftCell="K9" activePane="bottomRight" state="frozen"/>
      <selection pane="topLeft" activeCell="A1" sqref="A1"/>
      <selection pane="topRight" activeCell="B1" sqref="B1"/>
      <selection pane="bottomLeft" activeCell="A6" sqref="A6"/>
      <selection pane="bottomRight" activeCell="Y19" sqref="Y19"/>
    </sheetView>
  </sheetViews>
  <sheetFormatPr defaultColWidth="9.140625" defaultRowHeight="12.75"/>
  <cols>
    <col min="1" max="1" width="58.00390625" style="3" customWidth="1"/>
    <col min="2" max="18" width="9.140625" style="3" customWidth="1"/>
    <col min="19" max="19" width="9.140625" style="3" bestFit="1" customWidth="1"/>
    <col min="20" max="21" width="9.140625" style="3" customWidth="1"/>
    <col min="22" max="16384" width="9.140625" style="3" customWidth="1"/>
  </cols>
  <sheetData>
    <row r="1" ht="12.75">
      <c r="A1" s="2" t="s">
        <v>9</v>
      </c>
    </row>
    <row r="2" ht="12.75">
      <c r="A2" s="4" t="s">
        <v>10</v>
      </c>
    </row>
    <row r="3" ht="12.75">
      <c r="A3" s="1" t="s">
        <v>13</v>
      </c>
    </row>
    <row r="4" ht="13.5" thickBot="1"/>
    <row r="5" spans="1:21" ht="15" customHeight="1">
      <c r="A5" s="24"/>
      <c r="B5" s="25">
        <v>1980</v>
      </c>
      <c r="C5" s="26">
        <v>1981</v>
      </c>
      <c r="D5" s="26">
        <v>1982</v>
      </c>
      <c r="E5" s="26">
        <v>1983</v>
      </c>
      <c r="F5" s="26">
        <v>1984</v>
      </c>
      <c r="G5" s="26">
        <v>1985</v>
      </c>
      <c r="H5" s="26">
        <v>1986</v>
      </c>
      <c r="I5" s="26">
        <v>1987</v>
      </c>
      <c r="J5" s="26">
        <v>1988</v>
      </c>
      <c r="K5" s="26">
        <v>1989</v>
      </c>
      <c r="L5" s="26">
        <v>1990</v>
      </c>
      <c r="M5" s="26">
        <v>1991</v>
      </c>
      <c r="N5" s="26">
        <v>1992</v>
      </c>
      <c r="O5" s="26">
        <v>1993</v>
      </c>
      <c r="P5" s="26">
        <v>1994</v>
      </c>
      <c r="Q5" s="26">
        <v>1995</v>
      </c>
      <c r="R5" s="26">
        <v>1996</v>
      </c>
      <c r="S5" s="26">
        <v>1997</v>
      </c>
      <c r="T5" s="26">
        <v>1998</v>
      </c>
      <c r="U5" s="27">
        <v>1999</v>
      </c>
    </row>
    <row r="6" spans="1:21" ht="12.75">
      <c r="A6" s="5" t="s">
        <v>0</v>
      </c>
      <c r="B6" s="10">
        <v>366.1724690047</v>
      </c>
      <c r="C6" s="9">
        <v>547.8306427719999</v>
      </c>
      <c r="D6" s="9">
        <v>663.197625924</v>
      </c>
      <c r="E6" s="9">
        <v>828.8683938349999</v>
      </c>
      <c r="F6" s="9">
        <v>1073.8364161185</v>
      </c>
      <c r="G6" s="9">
        <v>1564.430261726</v>
      </c>
      <c r="H6" s="9">
        <v>2074.8641649624997</v>
      </c>
      <c r="I6" s="9">
        <v>2934.0655476879997</v>
      </c>
      <c r="J6" s="9">
        <v>3521.886839831</v>
      </c>
      <c r="K6" s="9">
        <v>4216.310854409</v>
      </c>
      <c r="L6" s="9">
        <v>5048.9838454</v>
      </c>
      <c r="M6" s="9">
        <v>6160.0915272145</v>
      </c>
      <c r="N6" s="9">
        <v>6688.301459857001</v>
      </c>
      <c r="O6" s="9">
        <v>7448.297743439001</v>
      </c>
      <c r="P6" s="9">
        <v>8105.318743875001</v>
      </c>
      <c r="Q6" s="9">
        <v>8685.4620084385</v>
      </c>
      <c r="R6" s="9">
        <v>9104.105</v>
      </c>
      <c r="S6" s="9">
        <v>8857.984</v>
      </c>
      <c r="T6" s="9">
        <v>8791.33</v>
      </c>
      <c r="U6" s="17">
        <v>9955.027</v>
      </c>
    </row>
    <row r="7" spans="1:21" ht="12.75">
      <c r="A7" s="6" t="s">
        <v>1</v>
      </c>
      <c r="B7" s="12">
        <v>150.55899385200001</v>
      </c>
      <c r="C7" s="11">
        <v>191.525814432</v>
      </c>
      <c r="D7" s="11">
        <v>173.929568712</v>
      </c>
      <c r="E7" s="11">
        <v>177.70532567600003</v>
      </c>
      <c r="F7" s="11">
        <v>186.75480235600003</v>
      </c>
      <c r="G7" s="11">
        <v>421.961415136</v>
      </c>
      <c r="H7" s="11">
        <v>855.190290816</v>
      </c>
      <c r="I7" s="11">
        <v>1221.2540078959998</v>
      </c>
      <c r="J7" s="11">
        <v>1704.346876561</v>
      </c>
      <c r="K7" s="11">
        <v>2285.121428438</v>
      </c>
      <c r="L7" s="11">
        <v>2946.4670635159996</v>
      </c>
      <c r="M7" s="11">
        <v>4596.4161882055005</v>
      </c>
      <c r="N7" s="11">
        <v>4273.9232372385</v>
      </c>
      <c r="O7" s="11">
        <v>4748.293072735501</v>
      </c>
      <c r="P7" s="11">
        <v>5398.5876044385</v>
      </c>
      <c r="Q7" s="11">
        <v>5878.089873521</v>
      </c>
      <c r="R7" s="11">
        <v>6278.729796876999</v>
      </c>
      <c r="S7" s="11">
        <v>6219.585</v>
      </c>
      <c r="T7" s="11">
        <v>6186.927</v>
      </c>
      <c r="U7" s="18">
        <v>7316.262</v>
      </c>
    </row>
    <row r="8" spans="1:21" ht="12.75">
      <c r="A8" s="6" t="s">
        <v>2</v>
      </c>
      <c r="B8" s="12">
        <v>215.6134751527</v>
      </c>
      <c r="C8" s="11">
        <v>356.30482834</v>
      </c>
      <c r="D8" s="11">
        <v>489.26805721200003</v>
      </c>
      <c r="E8" s="11">
        <v>651.1630681589999</v>
      </c>
      <c r="F8" s="11">
        <v>887.0816137625</v>
      </c>
      <c r="G8" s="11">
        <v>1142.46884659</v>
      </c>
      <c r="H8" s="11">
        <v>1219.6738741464999</v>
      </c>
      <c r="I8" s="11">
        <v>1712.8115397919998</v>
      </c>
      <c r="J8" s="11">
        <v>1817.53996327</v>
      </c>
      <c r="K8" s="11">
        <v>1931.1894259710002</v>
      </c>
      <c r="L8" s="11">
        <v>2102.516781884</v>
      </c>
      <c r="M8" s="11">
        <v>1563.6753390089998</v>
      </c>
      <c r="N8" s="11">
        <v>2414.3782226185003</v>
      </c>
      <c r="O8" s="11">
        <v>2700.0046707035003</v>
      </c>
      <c r="P8" s="11">
        <v>2706.7311394365006</v>
      </c>
      <c r="Q8" s="11">
        <v>2807.3721349175003</v>
      </c>
      <c r="R8" s="11">
        <v>2825.3779535160006</v>
      </c>
      <c r="S8" s="11">
        <v>2638.399</v>
      </c>
      <c r="T8" s="11">
        <v>2604.406</v>
      </c>
      <c r="U8" s="18">
        <v>2638.765</v>
      </c>
    </row>
    <row r="9" spans="1:21" ht="12.75">
      <c r="A9" s="6" t="s">
        <v>3</v>
      </c>
      <c r="B9" s="12">
        <v>108.47907463745</v>
      </c>
      <c r="C9" s="11">
        <v>165.137631806</v>
      </c>
      <c r="D9" s="11">
        <v>279.581646513</v>
      </c>
      <c r="E9" s="11">
        <v>478.090693117</v>
      </c>
      <c r="F9" s="11">
        <v>705.747339448</v>
      </c>
      <c r="G9" s="11">
        <v>787.3190729180001</v>
      </c>
      <c r="H9" s="11">
        <v>793.649151305</v>
      </c>
      <c r="I9" s="11">
        <v>843.715032179</v>
      </c>
      <c r="J9" s="11">
        <v>941.0476341000001</v>
      </c>
      <c r="K9" s="11">
        <v>924.2563861589999</v>
      </c>
      <c r="L9" s="11">
        <v>673.5525250000001</v>
      </c>
      <c r="M9" s="11">
        <v>535.23537</v>
      </c>
      <c r="N9" s="11">
        <v>543.5451840000001</v>
      </c>
      <c r="O9" s="11">
        <v>992.353157</v>
      </c>
      <c r="P9" s="11">
        <v>1371.658241</v>
      </c>
      <c r="Q9" s="11">
        <v>1837.5987400000001</v>
      </c>
      <c r="R9" s="11">
        <v>1974.132</v>
      </c>
      <c r="S9" s="11">
        <v>2527.902</v>
      </c>
      <c r="T9" s="11">
        <v>2906.099</v>
      </c>
      <c r="U9" s="18">
        <v>2666.529</v>
      </c>
    </row>
    <row r="10" spans="1:21" ht="12.75">
      <c r="A10" s="6" t="s">
        <v>1</v>
      </c>
      <c r="B10" s="12">
        <v>59.16129636519</v>
      </c>
      <c r="C10" s="11">
        <v>72.581155912</v>
      </c>
      <c r="D10" s="11">
        <v>144.43237028000001</v>
      </c>
      <c r="E10" s="11">
        <v>229.454213037</v>
      </c>
      <c r="F10" s="11">
        <v>253.525296798</v>
      </c>
      <c r="G10" s="11">
        <v>254.41269900799998</v>
      </c>
      <c r="H10" s="11">
        <v>228.435212305</v>
      </c>
      <c r="I10" s="11">
        <v>278.524597179</v>
      </c>
      <c r="J10" s="11">
        <v>532.6092631</v>
      </c>
      <c r="K10" s="11">
        <v>490.32427615899996</v>
      </c>
      <c r="L10" s="11">
        <v>360.35293</v>
      </c>
      <c r="M10" s="11">
        <v>257.93237</v>
      </c>
      <c r="N10" s="11">
        <v>244.695184</v>
      </c>
      <c r="O10" s="11">
        <v>643.642157</v>
      </c>
      <c r="P10" s="11">
        <v>1077.429591</v>
      </c>
      <c r="Q10" s="11">
        <v>1531.150673</v>
      </c>
      <c r="R10" s="11">
        <v>1680.873</v>
      </c>
      <c r="S10" s="11">
        <v>2196.221</v>
      </c>
      <c r="T10" s="11">
        <v>2568.169</v>
      </c>
      <c r="U10" s="18">
        <v>2288.166</v>
      </c>
    </row>
    <row r="11" spans="1:21" ht="12.75">
      <c r="A11" s="7" t="s">
        <v>2</v>
      </c>
      <c r="B11" s="14">
        <v>49.31777827226</v>
      </c>
      <c r="C11" s="13">
        <v>92.55647589399999</v>
      </c>
      <c r="D11" s="13">
        <v>135.14927623299997</v>
      </c>
      <c r="E11" s="13">
        <v>248.63648007999998</v>
      </c>
      <c r="F11" s="13">
        <v>452.22204265</v>
      </c>
      <c r="G11" s="13">
        <v>532.9063739100001</v>
      </c>
      <c r="H11" s="13">
        <v>565.213939</v>
      </c>
      <c r="I11" s="13">
        <v>565.190435</v>
      </c>
      <c r="J11" s="13">
        <v>408.438371</v>
      </c>
      <c r="K11" s="13">
        <v>433.93211</v>
      </c>
      <c r="L11" s="13">
        <v>313.199595</v>
      </c>
      <c r="M11" s="13">
        <v>277.303</v>
      </c>
      <c r="N11" s="13">
        <v>298.85</v>
      </c>
      <c r="O11" s="13">
        <v>348.711</v>
      </c>
      <c r="P11" s="13">
        <v>294.22865</v>
      </c>
      <c r="Q11" s="13">
        <v>306.448067</v>
      </c>
      <c r="R11" s="13">
        <v>293.259</v>
      </c>
      <c r="S11" s="13">
        <v>331.681</v>
      </c>
      <c r="T11" s="13">
        <v>337.93</v>
      </c>
      <c r="U11" s="19">
        <v>378.363</v>
      </c>
    </row>
    <row r="12" spans="1:21" ht="15" customHeight="1" thickBot="1">
      <c r="A12" s="8" t="s">
        <v>4</v>
      </c>
      <c r="B12" s="16">
        <v>474.65154364215005</v>
      </c>
      <c r="C12" s="15">
        <v>712.9682745779999</v>
      </c>
      <c r="D12" s="15">
        <v>942.779272437</v>
      </c>
      <c r="E12" s="15">
        <v>1306.9590869519998</v>
      </c>
      <c r="F12" s="15">
        <v>1779.5837555665</v>
      </c>
      <c r="G12" s="15">
        <v>2351.749334644</v>
      </c>
      <c r="H12" s="15">
        <v>2868.5133162674997</v>
      </c>
      <c r="I12" s="15">
        <v>3777.7805798669997</v>
      </c>
      <c r="J12" s="15">
        <v>4462.934473931</v>
      </c>
      <c r="K12" s="15">
        <v>5140.567240568</v>
      </c>
      <c r="L12" s="15">
        <v>5722.5363704</v>
      </c>
      <c r="M12" s="15">
        <v>6695.326897214501</v>
      </c>
      <c r="N12" s="15">
        <v>7231.846643857001</v>
      </c>
      <c r="O12" s="15">
        <v>8440.650900439</v>
      </c>
      <c r="P12" s="15">
        <v>9476.976984875</v>
      </c>
      <c r="Q12" s="15">
        <v>10523.0607484385</v>
      </c>
      <c r="R12" s="15">
        <v>11078.239750392999</v>
      </c>
      <c r="S12" s="15">
        <v>11385.887</v>
      </c>
      <c r="T12" s="15">
        <v>11697.43</v>
      </c>
      <c r="U12" s="20">
        <v>12621.556</v>
      </c>
    </row>
    <row r="14" ht="12.75">
      <c r="A14" s="2" t="s">
        <v>11</v>
      </c>
    </row>
    <row r="15" ht="12.75">
      <c r="A15" s="4" t="s">
        <v>10</v>
      </c>
    </row>
    <row r="16" ht="12.75">
      <c r="A16" s="1" t="s">
        <v>12</v>
      </c>
    </row>
    <row r="17" ht="13.5" thickBot="1"/>
    <row r="18" spans="1:21" ht="15" customHeight="1">
      <c r="A18" s="24"/>
      <c r="B18" s="25">
        <v>1999</v>
      </c>
      <c r="C18" s="26">
        <v>2000</v>
      </c>
      <c r="D18" s="26">
        <v>2001</v>
      </c>
      <c r="E18" s="26">
        <v>2002</v>
      </c>
      <c r="F18" s="26">
        <v>2003</v>
      </c>
      <c r="G18" s="26">
        <v>2004</v>
      </c>
      <c r="H18" s="26">
        <v>2005</v>
      </c>
      <c r="I18" s="26">
        <v>2006</v>
      </c>
      <c r="J18" s="26">
        <v>2007</v>
      </c>
      <c r="K18" s="26">
        <v>2008</v>
      </c>
      <c r="L18" s="26">
        <v>2009</v>
      </c>
      <c r="M18" s="26">
        <v>2010</v>
      </c>
      <c r="N18" s="26">
        <v>2011</v>
      </c>
      <c r="O18" s="26">
        <v>2012</v>
      </c>
      <c r="P18" s="26">
        <v>2013</v>
      </c>
      <c r="Q18" s="26">
        <v>2014</v>
      </c>
      <c r="R18" s="31" t="s">
        <v>17</v>
      </c>
      <c r="S18" s="31">
        <v>2016</v>
      </c>
      <c r="T18" s="31">
        <v>2017</v>
      </c>
      <c r="U18" s="31">
        <v>2018</v>
      </c>
    </row>
    <row r="19" spans="1:21" ht="12.75">
      <c r="A19" s="5" t="s">
        <v>5</v>
      </c>
      <c r="B19" s="9">
        <v>58323.05783232</v>
      </c>
      <c r="C19" s="9">
        <v>62239.12763053999</v>
      </c>
      <c r="D19" s="10">
        <v>67532.83908622</v>
      </c>
      <c r="E19" s="10">
        <v>76810.33896842999</v>
      </c>
      <c r="F19" s="10">
        <v>82208.10813914001</v>
      </c>
      <c r="G19" s="10">
        <v>90368.11934506</v>
      </c>
      <c r="H19" s="10">
        <v>101386.30639022001</v>
      </c>
      <c r="I19" s="10">
        <v>108202.20886607</v>
      </c>
      <c r="J19" s="10">
        <v>112538.67316820999</v>
      </c>
      <c r="K19" s="10">
        <v>117540.16746918998</v>
      </c>
      <c r="L19" s="10">
        <v>130700.07682820997</v>
      </c>
      <c r="M19" s="10">
        <v>149435.58371983998</v>
      </c>
      <c r="N19" s="10">
        <v>136927.07474295</v>
      </c>
      <c r="O19" s="36">
        <v>129812.97252360007</v>
      </c>
      <c r="P19" s="10">
        <v>130734.82072607</v>
      </c>
      <c r="Q19" s="10">
        <v>133288.81938705008</v>
      </c>
      <c r="R19" s="10">
        <v>149525.53028089012</v>
      </c>
      <c r="S19" s="10">
        <v>163963.33067854008</v>
      </c>
      <c r="T19" s="10">
        <v>177368.1725216201</v>
      </c>
      <c r="U19" s="10">
        <v>189913.5840821901</v>
      </c>
    </row>
    <row r="20" spans="1:21" ht="12.75">
      <c r="A20" s="6" t="s">
        <v>1</v>
      </c>
      <c r="B20" s="11">
        <v>43555.45741669998</v>
      </c>
      <c r="C20" s="11">
        <v>46270.531524809994</v>
      </c>
      <c r="D20" s="12">
        <v>50518.58840652</v>
      </c>
      <c r="E20" s="12">
        <v>57923.828788390005</v>
      </c>
      <c r="F20" s="12">
        <v>63213.03990377</v>
      </c>
      <c r="G20" s="12">
        <v>69795.16628758</v>
      </c>
      <c r="H20" s="12">
        <v>81566.60007438001</v>
      </c>
      <c r="I20" s="12">
        <v>85916.15820503</v>
      </c>
      <c r="J20" s="12">
        <v>87892.89017791998</v>
      </c>
      <c r="K20" s="12">
        <v>95968.59815995998</v>
      </c>
      <c r="L20" s="12">
        <v>109962.62133675997</v>
      </c>
      <c r="M20" s="12">
        <v>127015.18704257997</v>
      </c>
      <c r="N20" s="12">
        <v>119564.29382509997</v>
      </c>
      <c r="O20" s="34">
        <v>113641.30010548</v>
      </c>
      <c r="P20" s="12">
        <v>113343.24965430997</v>
      </c>
      <c r="Q20" s="12">
        <v>109956.99948088998</v>
      </c>
      <c r="R20" s="12">
        <v>119878.66567990999</v>
      </c>
      <c r="S20" s="12">
        <v>131257.88918390998</v>
      </c>
      <c r="T20" s="12">
        <v>141672.6969037201</v>
      </c>
      <c r="U20" s="12">
        <v>148981.87273071008</v>
      </c>
    </row>
    <row r="21" spans="1:21" ht="12.75">
      <c r="A21" s="6" t="s">
        <v>2</v>
      </c>
      <c r="B21" s="11">
        <v>14767.600415620002</v>
      </c>
      <c r="C21" s="11">
        <v>15968.596105729997</v>
      </c>
      <c r="D21" s="12">
        <v>17014.250679700002</v>
      </c>
      <c r="E21" s="12">
        <v>18886.510180039997</v>
      </c>
      <c r="F21" s="12">
        <v>18995.068235369992</v>
      </c>
      <c r="G21" s="12">
        <v>20572.95305748</v>
      </c>
      <c r="H21" s="12">
        <v>19819.706315839998</v>
      </c>
      <c r="I21" s="12">
        <v>22286.050661040004</v>
      </c>
      <c r="J21" s="12">
        <v>24645.78299029</v>
      </c>
      <c r="K21" s="12">
        <v>21571.56930923</v>
      </c>
      <c r="L21" s="37">
        <v>20737.455491449997</v>
      </c>
      <c r="M21" s="37">
        <v>22420.396677259996</v>
      </c>
      <c r="N21" s="37">
        <v>17362.78091784999</v>
      </c>
      <c r="O21" s="37">
        <v>16171.672418139984</v>
      </c>
      <c r="P21" s="12">
        <v>17391.57107176004</v>
      </c>
      <c r="Q21" s="12">
        <v>23331.819906160035</v>
      </c>
      <c r="R21" s="12">
        <v>29646.864600980014</v>
      </c>
      <c r="S21" s="12">
        <v>32705.441494630006</v>
      </c>
      <c r="T21" s="12">
        <v>35695.475617899996</v>
      </c>
      <c r="U21" s="12">
        <v>40931.71135148001</v>
      </c>
    </row>
    <row r="22" spans="1:21" ht="12.75">
      <c r="A22" s="6" t="s">
        <v>18</v>
      </c>
      <c r="B22" s="11">
        <v>4632.997693379999</v>
      </c>
      <c r="C22" s="11">
        <v>3936.40290574</v>
      </c>
      <c r="D22" s="12">
        <v>4917.24905753</v>
      </c>
      <c r="E22" s="12">
        <v>2664.40909712</v>
      </c>
      <c r="F22" s="12">
        <v>1168.88795553</v>
      </c>
      <c r="G22" s="12">
        <v>370.9527054299999</v>
      </c>
      <c r="H22" s="12">
        <v>371.69781729</v>
      </c>
      <c r="I22" s="12">
        <v>354.93619396</v>
      </c>
      <c r="J22" s="12">
        <v>265.45336076</v>
      </c>
      <c r="K22" s="12">
        <v>922.52795563</v>
      </c>
      <c r="L22" s="12">
        <v>2046.3306983599998</v>
      </c>
      <c r="M22" s="12">
        <v>2339.76055517</v>
      </c>
      <c r="N22" s="12">
        <v>2106.284632</v>
      </c>
      <c r="O22" s="34">
        <v>1639.1327916299972</v>
      </c>
      <c r="P22" s="12">
        <v>1466.5711982799987</v>
      </c>
      <c r="Q22" s="12">
        <v>4832.234350280002</v>
      </c>
      <c r="R22" s="12">
        <v>4381.846329100003</v>
      </c>
      <c r="S22" s="12">
        <v>4363.692669200001</v>
      </c>
      <c r="T22" s="12">
        <v>3839.5844862700005</v>
      </c>
      <c r="U22" s="12">
        <v>4016.577935</v>
      </c>
    </row>
    <row r="23" spans="1:21" ht="12.75">
      <c r="A23" s="6" t="s">
        <v>1</v>
      </c>
      <c r="B23" s="11">
        <v>4351.22558166</v>
      </c>
      <c r="C23" s="11">
        <v>3684.96649004</v>
      </c>
      <c r="D23" s="12">
        <v>4774.26135335</v>
      </c>
      <c r="E23" s="12">
        <v>2584.2407988499995</v>
      </c>
      <c r="F23" s="12">
        <v>1152.6852698599998</v>
      </c>
      <c r="G23" s="12">
        <v>355.96604952999996</v>
      </c>
      <c r="H23" s="12">
        <v>362.87072227</v>
      </c>
      <c r="I23" s="12">
        <v>350.82584924</v>
      </c>
      <c r="J23" s="23">
        <v>265.17258907</v>
      </c>
      <c r="K23" s="23">
        <v>922.23096346</v>
      </c>
      <c r="L23" s="23">
        <v>2046.04378735</v>
      </c>
      <c r="M23" s="23">
        <v>2339.45122723</v>
      </c>
      <c r="N23" s="23">
        <v>2105.96519155</v>
      </c>
      <c r="O23" s="35">
        <v>1638.81952499</v>
      </c>
      <c r="P23" s="23">
        <v>1466.2714926699998</v>
      </c>
      <c r="Q23" s="23">
        <v>4832.23435028</v>
      </c>
      <c r="R23" s="23">
        <v>4381.846329100001</v>
      </c>
      <c r="S23" s="23">
        <v>4363.692669200001</v>
      </c>
      <c r="T23" s="12">
        <v>3839.58448627</v>
      </c>
      <c r="U23" s="12">
        <v>4016.577935</v>
      </c>
    </row>
    <row r="24" spans="1:21" ht="12.75">
      <c r="A24" s="21" t="s">
        <v>6</v>
      </c>
      <c r="B24" s="22">
        <v>281.7721117200001</v>
      </c>
      <c r="C24" s="22">
        <v>251.4364157</v>
      </c>
      <c r="D24" s="23">
        <v>142.98770418</v>
      </c>
      <c r="E24" s="23">
        <v>80.16829827000001</v>
      </c>
      <c r="F24" s="23">
        <v>16.20268567</v>
      </c>
      <c r="G24" s="23">
        <v>14.9866559</v>
      </c>
      <c r="H24" s="23">
        <v>8.82709502</v>
      </c>
      <c r="I24" s="23">
        <v>4.1103447200000005</v>
      </c>
      <c r="J24" s="23">
        <v>0.28077169</v>
      </c>
      <c r="K24" s="23">
        <v>0.29699217</v>
      </c>
      <c r="L24" s="23">
        <v>0.28691101</v>
      </c>
      <c r="M24" s="23">
        <v>0.30932794</v>
      </c>
      <c r="N24" s="23">
        <v>0.31944045000076293</v>
      </c>
      <c r="O24" s="35">
        <v>0.31326663999938964</v>
      </c>
      <c r="P24" s="23">
        <v>0.3060525699996948</v>
      </c>
      <c r="Q24" s="23">
        <v>0</v>
      </c>
      <c r="R24" s="23">
        <v>0</v>
      </c>
      <c r="S24" s="23">
        <v>0</v>
      </c>
      <c r="T24" s="23">
        <v>0</v>
      </c>
      <c r="U24" s="23">
        <v>0</v>
      </c>
    </row>
    <row r="25" spans="1:21" ht="12.75">
      <c r="A25" s="21" t="s">
        <v>7</v>
      </c>
      <c r="B25" s="13"/>
      <c r="C25" s="13"/>
      <c r="D25" s="14"/>
      <c r="E25" s="14"/>
      <c r="F25" s="14"/>
      <c r="G25" s="14"/>
      <c r="H25" s="14"/>
      <c r="I25" s="14"/>
      <c r="J25" s="14"/>
      <c r="K25" s="14"/>
      <c r="L25" s="14"/>
      <c r="M25" s="14"/>
      <c r="N25" s="14">
        <v>35861.89277637</v>
      </c>
      <c r="O25" s="33">
        <v>63013.47940045999</v>
      </c>
      <c r="P25" s="14">
        <v>72050.9495087</v>
      </c>
      <c r="Q25" s="14">
        <v>79005.34771588001</v>
      </c>
      <c r="R25" s="14">
        <v>72455.39386175</v>
      </c>
      <c r="S25" s="14">
        <v>67955.78312003</v>
      </c>
      <c r="T25" s="14">
        <v>57055.70796066</v>
      </c>
      <c r="U25" s="14">
        <v>51628.29207991</v>
      </c>
    </row>
    <row r="26" spans="1:21" ht="15" customHeight="1" thickBot="1">
      <c r="A26" s="8" t="s">
        <v>4</v>
      </c>
      <c r="B26" s="15">
        <v>62956.055525699994</v>
      </c>
      <c r="C26" s="15">
        <v>66175.53053627998</v>
      </c>
      <c r="D26" s="15">
        <v>72450.08814375</v>
      </c>
      <c r="E26" s="15">
        <v>79474.74806555</v>
      </c>
      <c r="F26" s="15">
        <v>83376.99609467</v>
      </c>
      <c r="G26" s="15">
        <v>90739.07205049</v>
      </c>
      <c r="H26" s="15">
        <v>101758.00420751</v>
      </c>
      <c r="I26" s="15">
        <v>108557.14506003</v>
      </c>
      <c r="J26" s="16">
        <v>112804.12652897</v>
      </c>
      <c r="K26" s="16">
        <v>118462.69542481998</v>
      </c>
      <c r="L26" s="38">
        <v>132746.40752656996</v>
      </c>
      <c r="M26" s="38">
        <v>151775.34277890003</v>
      </c>
      <c r="N26" s="38">
        <v>174895.25215132</v>
      </c>
      <c r="O26" s="38">
        <v>194465.58471569006</v>
      </c>
      <c r="P26" s="16">
        <v>204252.34143305</v>
      </c>
      <c r="Q26" s="16">
        <v>217126.4014532101</v>
      </c>
      <c r="R26" s="16">
        <v>226362.7704717401</v>
      </c>
      <c r="S26" s="16">
        <v>236282.80646777007</v>
      </c>
      <c r="T26" s="16">
        <v>238263.46496855008</v>
      </c>
      <c r="U26" s="16">
        <v>245558.4540971001</v>
      </c>
    </row>
    <row r="27" ht="12.75">
      <c r="A27" s="28" t="s">
        <v>8</v>
      </c>
    </row>
    <row r="30" spans="1:19" ht="12.75">
      <c r="A30" s="32" t="s">
        <v>14</v>
      </c>
      <c r="B30" s="29"/>
      <c r="C30" s="30"/>
      <c r="D30" s="30"/>
      <c r="E30" s="30"/>
      <c r="F30" s="30"/>
      <c r="N30" s="29"/>
      <c r="O30" s="30"/>
      <c r="P30" s="30"/>
      <c r="Q30" s="30"/>
      <c r="R30" s="30"/>
      <c r="S30" s="30"/>
    </row>
    <row r="31" spans="1:21" ht="12.75">
      <c r="A31" s="21" t="s">
        <v>16</v>
      </c>
      <c r="B31" s="13"/>
      <c r="C31" s="13"/>
      <c r="D31" s="14"/>
      <c r="E31" s="14"/>
      <c r="F31" s="14"/>
      <c r="G31" s="14"/>
      <c r="H31" s="14"/>
      <c r="I31" s="14"/>
      <c r="J31" s="14"/>
      <c r="K31" s="14"/>
      <c r="L31" s="14"/>
      <c r="M31" s="14"/>
      <c r="N31" s="14">
        <v>643.11</v>
      </c>
      <c r="O31" s="14">
        <v>858.188</v>
      </c>
      <c r="P31" s="14">
        <v>98.53</v>
      </c>
      <c r="Q31" s="14">
        <v>925.598</v>
      </c>
      <c r="R31" s="14">
        <v>2105.866</v>
      </c>
      <c r="S31" s="14">
        <v>2108.149</v>
      </c>
      <c r="T31" s="14">
        <v>528.322</v>
      </c>
      <c r="U31" s="14">
        <v>396.669</v>
      </c>
    </row>
    <row r="32" spans="1:21" ht="15" customHeight="1" thickBot="1">
      <c r="A32" s="8" t="s">
        <v>15</v>
      </c>
      <c r="B32" s="15">
        <f aca="true" t="shared" si="0" ref="B32:L32">+B26+B31</f>
        <v>62956.055525699994</v>
      </c>
      <c r="C32" s="15">
        <f t="shared" si="0"/>
        <v>66175.53053627998</v>
      </c>
      <c r="D32" s="15">
        <f t="shared" si="0"/>
        <v>72450.08814375</v>
      </c>
      <c r="E32" s="15">
        <f t="shared" si="0"/>
        <v>79474.74806555</v>
      </c>
      <c r="F32" s="15">
        <f t="shared" si="0"/>
        <v>83376.99609467</v>
      </c>
      <c r="G32" s="15">
        <f t="shared" si="0"/>
        <v>90739.07205049</v>
      </c>
      <c r="H32" s="15">
        <f t="shared" si="0"/>
        <v>101758.00420751</v>
      </c>
      <c r="I32" s="15">
        <f t="shared" si="0"/>
        <v>108557.14506003</v>
      </c>
      <c r="J32" s="16">
        <f t="shared" si="0"/>
        <v>112804.12652897</v>
      </c>
      <c r="K32" s="16">
        <f t="shared" si="0"/>
        <v>118462.69542481998</v>
      </c>
      <c r="L32" s="16">
        <f t="shared" si="0"/>
        <v>132746.40752656996</v>
      </c>
      <c r="M32" s="16">
        <f>+M26+M31</f>
        <v>151775.34277890003</v>
      </c>
      <c r="N32" s="16">
        <f>+N26+N31</f>
        <v>175538.36215131998</v>
      </c>
      <c r="O32" s="16">
        <f>+O26+O31</f>
        <v>195323.77271569005</v>
      </c>
      <c r="P32" s="16">
        <f>+P26+P31</f>
        <v>204350.87143305</v>
      </c>
      <c r="Q32" s="16">
        <f>+Q26+Q31</f>
        <v>218051.9994532101</v>
      </c>
      <c r="R32" s="16">
        <f>+R26</f>
        <v>226362.7704717401</v>
      </c>
      <c r="S32" s="16">
        <f>+S26</f>
        <v>236282.80646777007</v>
      </c>
      <c r="T32" s="16">
        <f>+T26</f>
        <v>238263.46496855008</v>
      </c>
      <c r="U32" s="16">
        <v>245558.4540971001</v>
      </c>
    </row>
  </sheetData>
  <sheetProtection/>
  <printOptions/>
  <pageMargins left="0.5905511811023623" right="0.5905511811023623" top="0.984251968503937" bottom="0.984251968503937" header="0.5118110236220472" footer="0.5118110236220472"/>
  <pageSetup horizontalDpi="600" verticalDpi="600" orientation="landscape" paperSize="9" r:id="rId1"/>
  <headerFooter alignWithMargins="0">
    <oddFooter>&amp;C&amp;"Verdana,Normal"&amp;6Página &amp;P/Page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afonso</dc:creator>
  <cp:keywords/>
  <dc:description/>
  <cp:lastModifiedBy>Marlon Francisco</cp:lastModifiedBy>
  <cp:lastPrinted>2002-06-18T15:22:54Z</cp:lastPrinted>
  <dcterms:created xsi:type="dcterms:W3CDTF">1999-09-21T08:27:47Z</dcterms:created>
  <dcterms:modified xsi:type="dcterms:W3CDTF">2019-01-24T11:17:19Z</dcterms:modified>
  <cp:category/>
  <cp:version/>
  <cp:contentType/>
  <cp:contentStatus/>
</cp:coreProperties>
</file>