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85" windowWidth="13680" windowHeight="11685" activeTab="0"/>
  </bookViews>
  <sheets>
    <sheet name="DD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<sst xmlns="http://schemas.openxmlformats.org/spreadsheetml/2006/main" count="11" uniqueCount="11">
  <si>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 xml:space="preserve">Dívida total / </t>
    </r>
    <r>
      <rPr>
        <b/>
        <i/>
        <sz val="9"/>
        <color indexed="63"/>
        <rFont val="Calibri"/>
        <family val="2"/>
      </rPr>
      <t>Total debt</t>
    </r>
  </si>
  <si>
    <r>
      <t>dos quais / o</t>
    </r>
    <r>
      <rPr>
        <i/>
        <sz val="9"/>
        <color indexed="63"/>
        <rFont val="Calibri"/>
        <family val="2"/>
      </rPr>
      <t>f which</t>
    </r>
  </si>
  <si>
    <r>
      <t xml:space="preserve">   Certific. Aforro / </t>
    </r>
    <r>
      <rPr>
        <i/>
        <sz val="9"/>
        <color indexed="63"/>
        <rFont val="Calibri"/>
        <family val="2"/>
      </rPr>
      <t>Saving Certificates</t>
    </r>
  </si>
  <si>
    <r>
      <t xml:space="preserve">   Certific. Tesouro / </t>
    </r>
    <r>
      <rPr>
        <i/>
        <sz val="9"/>
        <color indexed="63"/>
        <rFont val="Calibri"/>
        <family val="2"/>
      </rPr>
      <t>Treasury Certificates</t>
    </r>
  </si>
  <si>
    <r>
      <t xml:space="preserve">(*) Quebra de série: a partir de dez-2015, a dívida direta do Estado passou a incluir os montantes associados às contrapartidas das contas margem recebidas no âmbito de derivados financeiros para cobertura de risco de taxa de juro e cambial. / </t>
    </r>
    <r>
      <rPr>
        <i/>
        <sz val="9"/>
        <color indexed="63"/>
        <rFont val="Calibri"/>
        <family val="2"/>
      </rPr>
      <t>Structural break: from Dec-2015, the State direct debt includes the accounts payable of cash-collateral related with interest and exchange rate financial derivatives received by the Portuguese Republic.</t>
    </r>
  </si>
  <si>
    <r>
      <t xml:space="preserve">   Contas margem / </t>
    </r>
    <r>
      <rPr>
        <i/>
        <sz val="9"/>
        <color indexed="63"/>
        <rFont val="Calibri"/>
        <family val="2"/>
      </rPr>
      <t>Cash-collateral</t>
    </r>
  </si>
  <si>
    <r>
      <t xml:space="preserve">Dívida total incl. contas margem / </t>
    </r>
    <r>
      <rPr>
        <b/>
        <i/>
        <sz val="9"/>
        <color indexed="63"/>
        <rFont val="Calibri"/>
        <family val="2"/>
      </rPr>
      <t>Total debt incl. cash-collateral</t>
    </r>
  </si>
  <si>
    <r>
      <t xml:space="preserve">   OT / </t>
    </r>
    <r>
      <rPr>
        <i/>
        <sz val="9"/>
        <color indexed="63"/>
        <rFont val="Calibri"/>
        <family val="2"/>
      </rPr>
      <t>Fixed rate Treasury bonds (PGB)</t>
    </r>
  </si>
  <si>
    <r>
      <t xml:space="preserve">[ EUR milhões / </t>
    </r>
    <r>
      <rPr>
        <i/>
        <sz val="10"/>
        <rFont val="Calibri"/>
        <family val="2"/>
      </rPr>
      <t>EUR million</t>
    </r>
    <r>
      <rPr>
        <sz val="10"/>
        <rFont val="Calibri"/>
        <family val="2"/>
      </rPr>
      <t xml:space="preserve"> ]</t>
    </r>
  </si>
  <si>
    <r>
      <t xml:space="preserve">Dívida Direta do Estado / </t>
    </r>
    <r>
      <rPr>
        <b/>
        <i/>
        <sz val="12"/>
        <rFont val="Calibri"/>
        <family val="2"/>
      </rPr>
      <t>State direct debt</t>
    </r>
  </si>
  <si>
    <t>(*)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</si>
</sst>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\ _E_s_c_._-;\-* #,##0.00\ _E_s_c_._-;_-* &quot;-&quot;??\ _E_s_c_._-;_-@_-"/>
    <numFmt numFmtId="179" formatCode="#,##0.0"/>
    <numFmt numFmtId="180" formatCode="_(* #,##0_);_(* \(#,##0\);_(* &quot;-&quot;_);_(@_)"/>
    <numFmt numFmtId="181" formatCode="[$-816]d/mmm/yy;@"/>
    <numFmt numFmtId="182" formatCode="mmm/yyyy"/>
    <numFmt numFmtId="183" formatCode="mmm\-yyyy"/>
    <numFmt numFmtId="184" formatCode="[$-409]m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9"/>
      <name val="Calibri"/>
      <family val="2"/>
    </font>
    <font>
      <sz val="9"/>
      <color indexed="23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/>
      <bottom style="hair">
        <color indexed="23"/>
      </bottom>
    </border>
    <border>
      <left style="thin">
        <color indexed="23"/>
      </left>
      <right/>
      <top/>
      <bottom style="hair">
        <color indexed="23"/>
      </bottom>
    </border>
    <border>
      <left style="thin">
        <color indexed="23"/>
      </left>
      <right/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hair">
        <color indexed="23"/>
      </bottom>
    </border>
    <border>
      <left style="thin"/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hair">
        <color indexed="23"/>
      </top>
      <bottom style="thin"/>
    </border>
    <border>
      <left style="thin">
        <color indexed="23"/>
      </left>
      <right style="thin">
        <color indexed="23"/>
      </right>
      <top style="hair">
        <color indexed="23"/>
      </top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Fill="1" applyAlignment="1">
      <alignment/>
    </xf>
    <xf numFmtId="179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179" fontId="2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/>
    </xf>
    <xf numFmtId="15" fontId="25" fillId="33" borderId="12" xfId="0" applyNumberFormat="1" applyFont="1" applyFill="1" applyBorder="1" applyAlignment="1">
      <alignment horizontal="center"/>
    </xf>
    <xf numFmtId="181" fontId="25" fillId="33" borderId="12" xfId="0" applyNumberFormat="1" applyFont="1" applyFill="1" applyBorder="1" applyAlignment="1">
      <alignment horizontal="center"/>
    </xf>
    <xf numFmtId="15" fontId="25" fillId="33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32" borderId="13" xfId="0" applyFont="1" applyFill="1" applyBorder="1" applyAlignment="1">
      <alignment/>
    </xf>
    <xf numFmtId="0" fontId="25" fillId="0" borderId="14" xfId="0" applyFont="1" applyFill="1" applyBorder="1" applyAlignment="1">
      <alignment horizontal="left"/>
    </xf>
    <xf numFmtId="180" fontId="25" fillId="33" borderId="15" xfId="0" applyNumberFormat="1" applyFont="1" applyFill="1" applyBorder="1" applyAlignment="1">
      <alignment/>
    </xf>
    <xf numFmtId="180" fontId="25" fillId="33" borderId="16" xfId="0" applyNumberFormat="1" applyFont="1" applyFill="1" applyBorder="1" applyAlignment="1">
      <alignment/>
    </xf>
    <xf numFmtId="180" fontId="25" fillId="34" borderId="16" xfId="0" applyNumberFormat="1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180" fontId="24" fillId="33" borderId="18" xfId="0" applyNumberFormat="1" applyFont="1" applyFill="1" applyBorder="1" applyAlignment="1">
      <alignment/>
    </xf>
    <xf numFmtId="180" fontId="26" fillId="0" borderId="19" xfId="0" applyNumberFormat="1" applyFont="1" applyFill="1" applyBorder="1" applyAlignment="1">
      <alignment/>
    </xf>
    <xf numFmtId="180" fontId="26" fillId="0" borderId="20" xfId="0" applyNumberFormat="1" applyFont="1" applyFill="1" applyBorder="1" applyAlignment="1">
      <alignment/>
    </xf>
    <xf numFmtId="180" fontId="26" fillId="34" borderId="20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180" fontId="24" fillId="33" borderId="19" xfId="0" applyNumberFormat="1" applyFont="1" applyFill="1" applyBorder="1" applyAlignment="1">
      <alignment/>
    </xf>
    <xf numFmtId="180" fontId="24" fillId="33" borderId="20" xfId="0" applyNumberFormat="1" applyFont="1" applyFill="1" applyBorder="1" applyAlignment="1">
      <alignment/>
    </xf>
    <xf numFmtId="180" fontId="24" fillId="34" borderId="2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180" fontId="24" fillId="33" borderId="23" xfId="0" applyNumberFormat="1" applyFont="1" applyFill="1" applyBorder="1" applyAlignment="1">
      <alignment/>
    </xf>
    <xf numFmtId="180" fontId="24" fillId="33" borderId="24" xfId="0" applyNumberFormat="1" applyFont="1" applyFill="1" applyBorder="1" applyAlignment="1">
      <alignment/>
    </xf>
    <xf numFmtId="180" fontId="24" fillId="34" borderId="24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179" fontId="3" fillId="0" borderId="0" xfId="0" applyNumberFormat="1" applyFont="1" applyFill="1" applyAlignment="1">
      <alignment horizontal="right" vertical="center"/>
    </xf>
    <xf numFmtId="0" fontId="24" fillId="32" borderId="0" xfId="0" applyFont="1" applyFill="1" applyAlignment="1">
      <alignment horizontal="left"/>
    </xf>
    <xf numFmtId="180" fontId="24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184" fontId="3" fillId="33" borderId="25" xfId="0" applyNumberFormat="1" applyFont="1" applyFill="1" applyBorder="1" applyAlignment="1">
      <alignment horizontal="center"/>
    </xf>
    <xf numFmtId="184" fontId="3" fillId="33" borderId="26" xfId="0" applyNumberFormat="1" applyFont="1" applyFill="1" applyBorder="1" applyAlignment="1">
      <alignment horizontal="center"/>
    </xf>
    <xf numFmtId="184" fontId="3" fillId="32" borderId="26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84" fontId="3" fillId="0" borderId="26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180" fontId="24" fillId="0" borderId="20" xfId="0" applyNumberFormat="1" applyFont="1" applyFill="1" applyBorder="1" applyAlignment="1">
      <alignment/>
    </xf>
    <xf numFmtId="180" fontId="24" fillId="0" borderId="2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F647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U22"/>
  <sheetViews>
    <sheetView showGridLines="0" tabSelected="1" zoomScalePageLayoutView="0" workbookViewId="0" topLeftCell="A1">
      <pane xSplit="1" ySplit="5" topLeftCell="GO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P33" sqref="GP33"/>
    </sheetView>
  </sheetViews>
  <sheetFormatPr defaultColWidth="9.140625" defaultRowHeight="12.75"/>
  <cols>
    <col min="1" max="1" width="31.7109375" style="37" customWidth="1"/>
    <col min="2" max="5" width="6.8515625" style="1" bestFit="1" customWidth="1"/>
    <col min="6" max="6" width="7.00390625" style="1" bestFit="1" customWidth="1"/>
    <col min="7" max="17" width="6.8515625" style="1" bestFit="1" customWidth="1"/>
    <col min="18" max="18" width="7.00390625" style="1" bestFit="1" customWidth="1"/>
    <col min="19" max="29" width="6.8515625" style="1" bestFit="1" customWidth="1"/>
    <col min="30" max="30" width="7.00390625" style="1" bestFit="1" customWidth="1"/>
    <col min="31" max="41" width="6.8515625" style="1" bestFit="1" customWidth="1"/>
    <col min="42" max="42" width="7.00390625" style="1" bestFit="1" customWidth="1"/>
    <col min="43" max="53" width="6.8515625" style="1" bestFit="1" customWidth="1"/>
    <col min="54" max="54" width="7.00390625" style="1" bestFit="1" customWidth="1"/>
    <col min="55" max="59" width="6.8515625" style="1" bestFit="1" customWidth="1"/>
    <col min="60" max="180" width="7.7109375" style="1" bestFit="1" customWidth="1"/>
    <col min="181" max="181" width="9.00390625" style="1" bestFit="1" customWidth="1"/>
    <col min="182" max="184" width="7.7109375" style="1" bestFit="1" customWidth="1"/>
    <col min="185" max="16384" width="9.140625" style="1" customWidth="1"/>
  </cols>
  <sheetData>
    <row r="1" ht="15.75">
      <c r="A1" s="40" t="s">
        <v>9</v>
      </c>
    </row>
    <row r="2" spans="1:9" s="3" customFormat="1" ht="15" customHeight="1">
      <c r="A2" s="38" t="s">
        <v>8</v>
      </c>
      <c r="B2" s="2"/>
      <c r="C2" s="2"/>
      <c r="D2" s="2"/>
      <c r="E2" s="2"/>
      <c r="F2" s="2"/>
      <c r="G2" s="2"/>
      <c r="H2" s="2"/>
      <c r="I2" s="2"/>
    </row>
    <row r="3" spans="1:181" s="3" customFormat="1" ht="15" customHeight="1" thickBot="1">
      <c r="A3" s="4"/>
      <c r="B3" s="2"/>
      <c r="E3" s="5"/>
      <c r="F3" s="5"/>
      <c r="G3" s="6"/>
      <c r="H3" s="7"/>
      <c r="I3" s="2"/>
      <c r="FY3" s="43" t="s">
        <v>10</v>
      </c>
    </row>
    <row r="4" spans="1:203" ht="14.25" customHeight="1">
      <c r="A4" s="8"/>
      <c r="B4" s="41">
        <v>36922</v>
      </c>
      <c r="C4" s="41">
        <v>36950</v>
      </c>
      <c r="D4" s="41">
        <v>36981</v>
      </c>
      <c r="E4" s="41">
        <v>37011</v>
      </c>
      <c r="F4" s="41">
        <v>37042</v>
      </c>
      <c r="G4" s="41">
        <v>37072</v>
      </c>
      <c r="H4" s="41">
        <v>37103</v>
      </c>
      <c r="I4" s="41">
        <v>37134</v>
      </c>
      <c r="J4" s="41">
        <v>37164</v>
      </c>
      <c r="K4" s="41">
        <v>37195</v>
      </c>
      <c r="L4" s="41">
        <v>37225</v>
      </c>
      <c r="M4" s="41">
        <v>37256</v>
      </c>
      <c r="N4" s="41">
        <v>37287</v>
      </c>
      <c r="O4" s="41">
        <v>37315</v>
      </c>
      <c r="P4" s="41">
        <v>37346</v>
      </c>
      <c r="Q4" s="41">
        <v>37376</v>
      </c>
      <c r="R4" s="41">
        <v>37407</v>
      </c>
      <c r="S4" s="41">
        <v>37437</v>
      </c>
      <c r="T4" s="41">
        <v>37468</v>
      </c>
      <c r="U4" s="41">
        <v>37499</v>
      </c>
      <c r="V4" s="41">
        <v>37529</v>
      </c>
      <c r="W4" s="41">
        <v>37560</v>
      </c>
      <c r="X4" s="41">
        <v>37590</v>
      </c>
      <c r="Y4" s="41">
        <v>37621</v>
      </c>
      <c r="Z4" s="41">
        <v>37652</v>
      </c>
      <c r="AA4" s="41">
        <v>37680</v>
      </c>
      <c r="AB4" s="41">
        <v>37711</v>
      </c>
      <c r="AC4" s="41">
        <v>37741</v>
      </c>
      <c r="AD4" s="41">
        <v>37772</v>
      </c>
      <c r="AE4" s="41">
        <v>37802</v>
      </c>
      <c r="AF4" s="41">
        <v>37833</v>
      </c>
      <c r="AG4" s="41">
        <v>37864</v>
      </c>
      <c r="AH4" s="41">
        <v>37894</v>
      </c>
      <c r="AI4" s="41">
        <v>37925</v>
      </c>
      <c r="AJ4" s="41">
        <v>37955</v>
      </c>
      <c r="AK4" s="41">
        <v>37986</v>
      </c>
      <c r="AL4" s="41">
        <v>38017</v>
      </c>
      <c r="AM4" s="41">
        <v>38046</v>
      </c>
      <c r="AN4" s="41">
        <v>38077</v>
      </c>
      <c r="AO4" s="41">
        <v>38107</v>
      </c>
      <c r="AP4" s="41">
        <v>38138</v>
      </c>
      <c r="AQ4" s="41">
        <v>38168</v>
      </c>
      <c r="AR4" s="41">
        <v>38199</v>
      </c>
      <c r="AS4" s="41">
        <v>38230</v>
      </c>
      <c r="AT4" s="41">
        <v>38260</v>
      </c>
      <c r="AU4" s="41">
        <v>38291</v>
      </c>
      <c r="AV4" s="41">
        <v>38321</v>
      </c>
      <c r="AW4" s="41">
        <v>38352</v>
      </c>
      <c r="AX4" s="41">
        <v>38383</v>
      </c>
      <c r="AY4" s="41">
        <v>38411</v>
      </c>
      <c r="AZ4" s="41">
        <v>38442</v>
      </c>
      <c r="BA4" s="41">
        <v>38472</v>
      </c>
      <c r="BB4" s="41">
        <v>38503</v>
      </c>
      <c r="BC4" s="41">
        <v>38533</v>
      </c>
      <c r="BD4" s="41">
        <v>38564</v>
      </c>
      <c r="BE4" s="41">
        <v>38595</v>
      </c>
      <c r="BF4" s="41">
        <v>38625</v>
      </c>
      <c r="BG4" s="41">
        <v>38656</v>
      </c>
      <c r="BH4" s="41">
        <v>38686</v>
      </c>
      <c r="BI4" s="41">
        <v>38717</v>
      </c>
      <c r="BJ4" s="41">
        <v>38748</v>
      </c>
      <c r="BK4" s="41">
        <v>38776</v>
      </c>
      <c r="BL4" s="41">
        <v>38807</v>
      </c>
      <c r="BM4" s="41">
        <v>38837</v>
      </c>
      <c r="BN4" s="41">
        <v>38868</v>
      </c>
      <c r="BO4" s="41">
        <v>38898</v>
      </c>
      <c r="BP4" s="41">
        <v>38929</v>
      </c>
      <c r="BQ4" s="41">
        <v>38960</v>
      </c>
      <c r="BR4" s="41">
        <v>38990</v>
      </c>
      <c r="BS4" s="41">
        <v>39021</v>
      </c>
      <c r="BT4" s="41">
        <v>39051</v>
      </c>
      <c r="BU4" s="41">
        <v>39082</v>
      </c>
      <c r="BV4" s="41">
        <v>39113</v>
      </c>
      <c r="BW4" s="41">
        <v>39141</v>
      </c>
      <c r="BX4" s="41">
        <v>39172</v>
      </c>
      <c r="BY4" s="41">
        <v>39202</v>
      </c>
      <c r="BZ4" s="41">
        <v>39233</v>
      </c>
      <c r="CA4" s="41">
        <v>39263</v>
      </c>
      <c r="CB4" s="41">
        <v>39294</v>
      </c>
      <c r="CC4" s="41">
        <v>39325</v>
      </c>
      <c r="CD4" s="41">
        <v>39355</v>
      </c>
      <c r="CE4" s="41">
        <v>39386</v>
      </c>
      <c r="CF4" s="41">
        <v>39416</v>
      </c>
      <c r="CG4" s="41">
        <v>39447</v>
      </c>
      <c r="CH4" s="41">
        <v>39478</v>
      </c>
      <c r="CI4" s="41">
        <v>39507</v>
      </c>
      <c r="CJ4" s="41">
        <v>39538</v>
      </c>
      <c r="CK4" s="41">
        <v>39568</v>
      </c>
      <c r="CL4" s="41">
        <v>39599</v>
      </c>
      <c r="CM4" s="41">
        <v>39629</v>
      </c>
      <c r="CN4" s="41">
        <v>39660</v>
      </c>
      <c r="CO4" s="41">
        <v>39691</v>
      </c>
      <c r="CP4" s="41">
        <v>39721</v>
      </c>
      <c r="CQ4" s="41">
        <v>39752</v>
      </c>
      <c r="CR4" s="41">
        <v>39782</v>
      </c>
      <c r="CS4" s="41">
        <v>39813</v>
      </c>
      <c r="CT4" s="41">
        <v>39844</v>
      </c>
      <c r="CU4" s="41">
        <v>39872</v>
      </c>
      <c r="CV4" s="41">
        <v>39903</v>
      </c>
      <c r="CW4" s="41">
        <v>39933</v>
      </c>
      <c r="CX4" s="41">
        <v>39964</v>
      </c>
      <c r="CY4" s="41">
        <v>39994</v>
      </c>
      <c r="CZ4" s="41">
        <v>40025</v>
      </c>
      <c r="DA4" s="41">
        <v>40056</v>
      </c>
      <c r="DB4" s="41">
        <v>40086</v>
      </c>
      <c r="DC4" s="41">
        <v>40117</v>
      </c>
      <c r="DD4" s="41">
        <v>40147</v>
      </c>
      <c r="DE4" s="41">
        <v>40178</v>
      </c>
      <c r="DF4" s="41">
        <v>40209</v>
      </c>
      <c r="DG4" s="41">
        <v>40237</v>
      </c>
      <c r="DH4" s="41">
        <v>40268</v>
      </c>
      <c r="DI4" s="41">
        <v>40298</v>
      </c>
      <c r="DJ4" s="41">
        <v>40329</v>
      </c>
      <c r="DK4" s="41">
        <v>40359</v>
      </c>
      <c r="DL4" s="41">
        <v>40390</v>
      </c>
      <c r="DM4" s="41">
        <v>40421</v>
      </c>
      <c r="DN4" s="41">
        <v>40451</v>
      </c>
      <c r="DO4" s="41">
        <v>40482</v>
      </c>
      <c r="DP4" s="41">
        <v>40512</v>
      </c>
      <c r="DQ4" s="41">
        <v>40543</v>
      </c>
      <c r="DR4" s="41">
        <v>40574</v>
      </c>
      <c r="DS4" s="41">
        <v>40602</v>
      </c>
      <c r="DT4" s="41">
        <v>40633</v>
      </c>
      <c r="DU4" s="41">
        <v>40663</v>
      </c>
      <c r="DV4" s="41">
        <v>40694</v>
      </c>
      <c r="DW4" s="41">
        <v>40724</v>
      </c>
      <c r="DX4" s="41">
        <v>40755</v>
      </c>
      <c r="DY4" s="41">
        <v>40786</v>
      </c>
      <c r="DZ4" s="41">
        <v>40816</v>
      </c>
      <c r="EA4" s="41">
        <v>40847</v>
      </c>
      <c r="EB4" s="41">
        <v>40877</v>
      </c>
      <c r="EC4" s="41">
        <v>40908</v>
      </c>
      <c r="ED4" s="41">
        <v>40939</v>
      </c>
      <c r="EE4" s="41">
        <v>40968</v>
      </c>
      <c r="EF4" s="41">
        <v>40999</v>
      </c>
      <c r="EG4" s="41">
        <v>41029</v>
      </c>
      <c r="EH4" s="41">
        <v>41059</v>
      </c>
      <c r="EI4" s="41">
        <v>41090</v>
      </c>
      <c r="EJ4" s="41">
        <v>41121</v>
      </c>
      <c r="EK4" s="41">
        <v>41152</v>
      </c>
      <c r="EL4" s="42">
        <v>41182</v>
      </c>
      <c r="EM4" s="42">
        <v>41213</v>
      </c>
      <c r="EN4" s="42">
        <v>41243</v>
      </c>
      <c r="EO4" s="42">
        <v>41274</v>
      </c>
      <c r="EP4" s="42">
        <v>41305</v>
      </c>
      <c r="EQ4" s="42">
        <v>41333</v>
      </c>
      <c r="ER4" s="42">
        <v>41364</v>
      </c>
      <c r="ES4" s="42">
        <v>41394</v>
      </c>
      <c r="ET4" s="42">
        <v>41425</v>
      </c>
      <c r="EU4" s="42">
        <v>41455</v>
      </c>
      <c r="EV4" s="42">
        <v>41486</v>
      </c>
      <c r="EW4" s="42">
        <v>41517</v>
      </c>
      <c r="EX4" s="42">
        <v>41547</v>
      </c>
      <c r="EY4" s="42">
        <v>41578</v>
      </c>
      <c r="EZ4" s="42">
        <v>41608</v>
      </c>
      <c r="FA4" s="42">
        <v>41639</v>
      </c>
      <c r="FB4" s="42">
        <v>41670</v>
      </c>
      <c r="FC4" s="42">
        <v>41698</v>
      </c>
      <c r="FD4" s="42">
        <v>41729</v>
      </c>
      <c r="FE4" s="42">
        <v>41759</v>
      </c>
      <c r="FF4" s="42">
        <v>41790</v>
      </c>
      <c r="FG4" s="42">
        <v>41820</v>
      </c>
      <c r="FH4" s="42">
        <v>41851</v>
      </c>
      <c r="FI4" s="42">
        <v>41882</v>
      </c>
      <c r="FJ4" s="42">
        <v>41912</v>
      </c>
      <c r="FK4" s="42">
        <v>41943</v>
      </c>
      <c r="FL4" s="42">
        <v>41973</v>
      </c>
      <c r="FM4" s="42">
        <v>42004</v>
      </c>
      <c r="FN4" s="42">
        <v>42035</v>
      </c>
      <c r="FO4" s="42">
        <v>42063</v>
      </c>
      <c r="FP4" s="42">
        <v>42094</v>
      </c>
      <c r="FQ4" s="42">
        <v>42124</v>
      </c>
      <c r="FR4" s="42">
        <v>42155</v>
      </c>
      <c r="FS4" s="42">
        <v>42185</v>
      </c>
      <c r="FT4" s="42">
        <v>42216</v>
      </c>
      <c r="FU4" s="42">
        <v>42247</v>
      </c>
      <c r="FV4" s="42">
        <v>42277</v>
      </c>
      <c r="FW4" s="42">
        <v>42308</v>
      </c>
      <c r="FX4" s="42">
        <v>42338</v>
      </c>
      <c r="FY4" s="43">
        <v>42369</v>
      </c>
      <c r="FZ4" s="42">
        <v>42370</v>
      </c>
      <c r="GA4" s="42">
        <v>42401</v>
      </c>
      <c r="GB4" s="42">
        <v>42430</v>
      </c>
      <c r="GC4" s="45">
        <v>42461</v>
      </c>
      <c r="GD4" s="45">
        <v>42491</v>
      </c>
      <c r="GE4" s="42">
        <v>42522</v>
      </c>
      <c r="GF4" s="45">
        <v>42552</v>
      </c>
      <c r="GG4" s="45">
        <v>42583</v>
      </c>
      <c r="GH4" s="45">
        <v>42614</v>
      </c>
      <c r="GI4" s="45">
        <v>42644</v>
      </c>
      <c r="GJ4" s="45">
        <v>42675</v>
      </c>
      <c r="GK4" s="45">
        <v>42705</v>
      </c>
      <c r="GL4" s="45">
        <v>42736</v>
      </c>
      <c r="GM4" s="45">
        <v>42767</v>
      </c>
      <c r="GN4" s="45">
        <v>42795</v>
      </c>
      <c r="GO4" s="45">
        <v>42826</v>
      </c>
      <c r="GP4" s="45">
        <v>42856</v>
      </c>
      <c r="GQ4" s="45">
        <v>42887</v>
      </c>
      <c r="GR4" s="45">
        <v>42917</v>
      </c>
      <c r="GS4" s="45">
        <v>42948</v>
      </c>
      <c r="GT4" s="45">
        <v>42979</v>
      </c>
      <c r="GU4" s="45">
        <v>43009</v>
      </c>
    </row>
    <row r="5" spans="1:203" ht="14.25" customHeight="1">
      <c r="A5" s="3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10"/>
      <c r="EF5" s="10"/>
      <c r="EG5" s="10"/>
      <c r="EH5" s="10"/>
      <c r="EI5" s="10"/>
      <c r="EJ5" s="9"/>
      <c r="EK5" s="9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</row>
    <row r="6" spans="1:203" ht="18.75" customHeight="1">
      <c r="A6" s="14" t="s">
        <v>0</v>
      </c>
      <c r="B6" s="15">
        <v>65704.47784502996</v>
      </c>
      <c r="C6" s="15">
        <v>65909.14344258998</v>
      </c>
      <c r="D6" s="15">
        <v>66128.18915968</v>
      </c>
      <c r="E6" s="15">
        <v>66671.85859546</v>
      </c>
      <c r="F6" s="15">
        <v>67173.69168076999</v>
      </c>
      <c r="G6" s="15">
        <v>68332.26111075998</v>
      </c>
      <c r="H6" s="15">
        <v>69196.17067102995</v>
      </c>
      <c r="I6" s="15">
        <v>69292.96236112999</v>
      </c>
      <c r="J6" s="15">
        <v>70019.30298430998</v>
      </c>
      <c r="K6" s="15">
        <v>70468.83372942997</v>
      </c>
      <c r="L6" s="15">
        <v>71193.21871458</v>
      </c>
      <c r="M6" s="15">
        <v>72450.08814376</v>
      </c>
      <c r="N6" s="15">
        <v>72279.29455414</v>
      </c>
      <c r="O6" s="15">
        <v>73233.70202273001</v>
      </c>
      <c r="P6" s="15">
        <v>72734.72413438003</v>
      </c>
      <c r="Q6" s="15">
        <v>73580.07211439</v>
      </c>
      <c r="R6" s="15">
        <v>73962.29125863002</v>
      </c>
      <c r="S6" s="15">
        <v>74437.16694673</v>
      </c>
      <c r="T6" s="15">
        <v>76252.92751266003</v>
      </c>
      <c r="U6" s="15">
        <v>76669.07202215</v>
      </c>
      <c r="V6" s="15">
        <v>77188.63041169001</v>
      </c>
      <c r="W6" s="15">
        <v>78085.05745975002</v>
      </c>
      <c r="X6" s="15">
        <v>78779.01855515</v>
      </c>
      <c r="Y6" s="15">
        <v>79474.74806555</v>
      </c>
      <c r="Z6" s="15">
        <v>79178.20636802001</v>
      </c>
      <c r="AA6" s="15">
        <v>79486.81108025</v>
      </c>
      <c r="AB6" s="15">
        <v>81514.62019542999</v>
      </c>
      <c r="AC6" s="15">
        <v>79150.08393715003</v>
      </c>
      <c r="AD6" s="15">
        <v>79929.04338512004</v>
      </c>
      <c r="AE6" s="15">
        <v>80638.93447219001</v>
      </c>
      <c r="AF6" s="15">
        <v>82143.54752775002</v>
      </c>
      <c r="AG6" s="15">
        <v>82312.27340614004</v>
      </c>
      <c r="AH6" s="15">
        <v>83031.95922973004</v>
      </c>
      <c r="AI6" s="15">
        <v>85008.26378772003</v>
      </c>
      <c r="AJ6" s="15">
        <v>84284.79729332004</v>
      </c>
      <c r="AK6" s="15">
        <v>83376.99609467</v>
      </c>
      <c r="AL6" s="15">
        <v>84224.91609153003</v>
      </c>
      <c r="AM6" s="15">
        <v>83915.96243631002</v>
      </c>
      <c r="AN6" s="15">
        <v>84052.22684987001</v>
      </c>
      <c r="AO6" s="15">
        <v>84891.99657979</v>
      </c>
      <c r="AP6" s="15">
        <v>86270.48632385001</v>
      </c>
      <c r="AQ6" s="15">
        <v>87304.26184098002</v>
      </c>
      <c r="AR6" s="15">
        <v>88885.65293105002</v>
      </c>
      <c r="AS6" s="15">
        <v>87461.13402987999</v>
      </c>
      <c r="AT6" s="15">
        <v>88494.78946718</v>
      </c>
      <c r="AU6" s="15">
        <v>88814.89134136999</v>
      </c>
      <c r="AV6" s="15">
        <v>89529.76748679002</v>
      </c>
      <c r="AW6" s="15">
        <v>90739.08591818999</v>
      </c>
      <c r="AX6" s="15">
        <v>91993.13196608002</v>
      </c>
      <c r="AY6" s="15">
        <v>92767.14161684</v>
      </c>
      <c r="AZ6" s="15">
        <v>92761.22151661002</v>
      </c>
      <c r="BA6" s="15">
        <v>93881.35884089003</v>
      </c>
      <c r="BB6" s="15">
        <v>94234.36183088004</v>
      </c>
      <c r="BC6" s="15">
        <v>95347.41760532999</v>
      </c>
      <c r="BD6" s="15">
        <v>97297.27142811999</v>
      </c>
      <c r="BE6" s="15">
        <v>99633.9472931</v>
      </c>
      <c r="BF6" s="15">
        <v>99988.94235036</v>
      </c>
      <c r="BG6" s="15">
        <v>99135.18449305</v>
      </c>
      <c r="BH6" s="15">
        <v>100505.25489303</v>
      </c>
      <c r="BI6" s="15">
        <v>101758.00420751</v>
      </c>
      <c r="BJ6" s="15">
        <v>101224.90789987</v>
      </c>
      <c r="BK6" s="15">
        <v>101964.09238358997</v>
      </c>
      <c r="BL6" s="15">
        <v>102896.77007499998</v>
      </c>
      <c r="BM6" s="15">
        <v>104912.70760055</v>
      </c>
      <c r="BN6" s="15">
        <v>104504.30686205</v>
      </c>
      <c r="BO6" s="15">
        <v>106296.90723787998</v>
      </c>
      <c r="BP6" s="15">
        <v>106087.51305145</v>
      </c>
      <c r="BQ6" s="15">
        <v>107054.61782688998</v>
      </c>
      <c r="BR6" s="15">
        <v>106466.58755006001</v>
      </c>
      <c r="BS6" s="15">
        <v>106800.60222440997</v>
      </c>
      <c r="BT6" s="15">
        <v>107081.31518319999</v>
      </c>
      <c r="BU6" s="15">
        <v>108557.14506003</v>
      </c>
      <c r="BV6" s="15">
        <v>107870.17496854</v>
      </c>
      <c r="BW6" s="15">
        <v>107024.00985019999</v>
      </c>
      <c r="BX6" s="15">
        <v>108184.40992920999</v>
      </c>
      <c r="BY6" s="15">
        <v>109236.57165666</v>
      </c>
      <c r="BZ6" s="15">
        <v>109474.11843797998</v>
      </c>
      <c r="CA6" s="15">
        <v>109904.60278099001</v>
      </c>
      <c r="CB6" s="15">
        <v>111404.55677656001</v>
      </c>
      <c r="CC6" s="15">
        <v>110798.52592437</v>
      </c>
      <c r="CD6" s="15">
        <v>110707.28331567</v>
      </c>
      <c r="CE6" s="15">
        <v>112006.18658193</v>
      </c>
      <c r="CF6" s="15">
        <v>111982.28945488</v>
      </c>
      <c r="CG6" s="15">
        <v>112804.12653009</v>
      </c>
      <c r="CH6" s="15">
        <v>111958.76456699999</v>
      </c>
      <c r="CI6" s="15">
        <v>110923.49279104998</v>
      </c>
      <c r="CJ6" s="15">
        <v>111511.14610875999</v>
      </c>
      <c r="CK6" s="15">
        <v>114062.52276752997</v>
      </c>
      <c r="CL6" s="15">
        <v>114124.24481092999</v>
      </c>
      <c r="CM6" s="15">
        <v>114997.63090716998</v>
      </c>
      <c r="CN6" s="15">
        <v>115595.39904835</v>
      </c>
      <c r="CO6" s="15">
        <v>115123.2219655</v>
      </c>
      <c r="CP6" s="15">
        <v>115756.75721752002</v>
      </c>
      <c r="CQ6" s="15">
        <v>116223.25412441</v>
      </c>
      <c r="CR6" s="15">
        <v>117826.41999236998</v>
      </c>
      <c r="CS6" s="15">
        <v>118462.69542481998</v>
      </c>
      <c r="CT6" s="15">
        <v>117837.22542657997</v>
      </c>
      <c r="CU6" s="15">
        <v>119576.06920884998</v>
      </c>
      <c r="CV6" s="15">
        <v>121776.52066805998</v>
      </c>
      <c r="CW6" s="15">
        <v>124654.98699842</v>
      </c>
      <c r="CX6" s="15">
        <v>125302.86639087996</v>
      </c>
      <c r="CY6" s="15">
        <v>130102.12494460997</v>
      </c>
      <c r="CZ6" s="15">
        <v>128730.09365708996</v>
      </c>
      <c r="DA6" s="15">
        <v>129626.53726081</v>
      </c>
      <c r="DB6" s="15">
        <v>128220.46312177</v>
      </c>
      <c r="DC6" s="15">
        <v>129775.91114485999</v>
      </c>
      <c r="DD6" s="15">
        <v>130234.33500794</v>
      </c>
      <c r="DE6" s="15">
        <v>132746.40752656996</v>
      </c>
      <c r="DF6" s="15">
        <v>133744.35025194995</v>
      </c>
      <c r="DG6" s="15">
        <v>135131.17366103997</v>
      </c>
      <c r="DH6" s="15">
        <v>135928.84618557993</v>
      </c>
      <c r="DI6" s="15">
        <v>139947.24193818</v>
      </c>
      <c r="DJ6" s="15">
        <v>140287.45358842006</v>
      </c>
      <c r="DK6" s="15">
        <v>142614.02714847008</v>
      </c>
      <c r="DL6" s="15">
        <v>146209.11978648006</v>
      </c>
      <c r="DM6" s="15">
        <v>146993.46567074006</v>
      </c>
      <c r="DN6" s="15">
        <v>147747.40513071005</v>
      </c>
      <c r="DO6" s="15">
        <v>147958.99478302005</v>
      </c>
      <c r="DP6" s="15">
        <v>147725.78953178006</v>
      </c>
      <c r="DQ6" s="15">
        <v>151775.34277890006</v>
      </c>
      <c r="DR6" s="15">
        <v>151562.46197711</v>
      </c>
      <c r="DS6" s="15">
        <v>153861.92704734002</v>
      </c>
      <c r="DT6" s="15">
        <v>152476.42760387997</v>
      </c>
      <c r="DU6" s="15">
        <v>158177.01980509004</v>
      </c>
      <c r="DV6" s="15">
        <v>164347.87766802</v>
      </c>
      <c r="DW6" s="15">
        <v>172393.24118343997</v>
      </c>
      <c r="DX6" s="15">
        <v>169929.03353721002</v>
      </c>
      <c r="DY6" s="15">
        <v>168888.46586840003</v>
      </c>
      <c r="DZ6" s="15">
        <v>178165.46237893</v>
      </c>
      <c r="EA6" s="15">
        <v>176791.77009728004</v>
      </c>
      <c r="EB6" s="15">
        <v>174686.95562796004</v>
      </c>
      <c r="EC6" s="15">
        <v>174895.25215132002</v>
      </c>
      <c r="ED6" s="15">
        <v>180689.28505212</v>
      </c>
      <c r="EE6" s="15">
        <v>180643.98649587</v>
      </c>
      <c r="EF6" s="15">
        <v>180009.19459782</v>
      </c>
      <c r="EG6" s="15">
        <v>185703.7987889</v>
      </c>
      <c r="EH6" s="15">
        <v>194302.54912768</v>
      </c>
      <c r="EI6" s="15">
        <v>186994.37049405</v>
      </c>
      <c r="EJ6" s="15">
        <v>188243.54024105007</v>
      </c>
      <c r="EK6" s="15">
        <v>187962.59543107008</v>
      </c>
      <c r="EL6" s="15">
        <v>189671.22236433008</v>
      </c>
      <c r="EM6" s="15">
        <v>193454.87921949005</v>
      </c>
      <c r="EN6" s="15">
        <v>197156.66018776</v>
      </c>
      <c r="EO6" s="15">
        <v>194465.58471571008</v>
      </c>
      <c r="EP6" s="15">
        <v>199357.39900429</v>
      </c>
      <c r="EQ6" s="15">
        <v>200141.98774924004</v>
      </c>
      <c r="ER6" s="15">
        <v>199627.44208661</v>
      </c>
      <c r="ES6" s="15">
        <v>200190.32205197003</v>
      </c>
      <c r="ET6" s="15">
        <v>203472.71143196008</v>
      </c>
      <c r="EU6" s="16">
        <v>206647.61784775008</v>
      </c>
      <c r="EV6" s="16">
        <v>205692.49826481007</v>
      </c>
      <c r="EW6" s="16">
        <v>207444.43004302005</v>
      </c>
      <c r="EX6" s="16">
        <v>203813.39170234004</v>
      </c>
      <c r="EY6" s="16">
        <v>204061.6889780701</v>
      </c>
      <c r="EZ6" s="16">
        <v>209802.64362792007</v>
      </c>
      <c r="FA6" s="16">
        <v>204252.34143305</v>
      </c>
      <c r="FB6" s="17">
        <v>208648.00629968004</v>
      </c>
      <c r="FC6" s="17">
        <v>212358.2045369801</v>
      </c>
      <c r="FD6" s="17">
        <v>212323.98868050007</v>
      </c>
      <c r="FE6" s="17">
        <v>215170.55464696002</v>
      </c>
      <c r="FF6" s="17">
        <v>214434.4713002301</v>
      </c>
      <c r="FG6" s="17">
        <v>212902.9279818901</v>
      </c>
      <c r="FH6" s="17">
        <v>215772.50955147008</v>
      </c>
      <c r="FI6" s="17">
        <v>216700.41564509005</v>
      </c>
      <c r="FJ6" s="16">
        <v>220040.12757544004</v>
      </c>
      <c r="FK6" s="16">
        <v>216925.67627492006</v>
      </c>
      <c r="FL6" s="16">
        <v>218271.6753839801</v>
      </c>
      <c r="FM6" s="16">
        <v>217126.4014532101</v>
      </c>
      <c r="FN6" s="16">
        <v>225885.32008248003</v>
      </c>
      <c r="FO6" s="16">
        <v>228226.64697119</v>
      </c>
      <c r="FP6" s="16">
        <v>220841.32404218006</v>
      </c>
      <c r="FQ6" s="16">
        <v>220342.27394810008</v>
      </c>
      <c r="FR6" s="16">
        <v>224155.21569709003</v>
      </c>
      <c r="FS6" s="16">
        <v>220640.5918457301</v>
      </c>
      <c r="FT6" s="16">
        <v>223091.9949428601</v>
      </c>
      <c r="FU6" s="16">
        <v>223188.81767189002</v>
      </c>
      <c r="FV6" s="16">
        <v>225722.86243504006</v>
      </c>
      <c r="FW6" s="16">
        <v>223125.8406520401</v>
      </c>
      <c r="FX6" s="16">
        <v>224666.5571320601</v>
      </c>
      <c r="FY6" s="16">
        <v>226362.7704717401</v>
      </c>
      <c r="FZ6" s="16">
        <v>230228.25085474012</v>
      </c>
      <c r="GA6" s="16">
        <v>226520.53002771008</v>
      </c>
      <c r="GB6" s="16">
        <v>227319.2368547801</v>
      </c>
      <c r="GC6" s="16">
        <v>230268.61202663006</v>
      </c>
      <c r="GD6" s="16">
        <v>232792.20414631008</v>
      </c>
      <c r="GE6" s="16">
        <v>234745.71048558014</v>
      </c>
      <c r="GF6" s="16">
        <v>235993.2350698301</v>
      </c>
      <c r="GG6" s="16">
        <v>238917.35616640007</v>
      </c>
      <c r="GH6" s="16">
        <v>239995.31527365008</v>
      </c>
      <c r="GI6" s="16">
        <v>238679.4848148101</v>
      </c>
      <c r="GJ6" s="16">
        <v>237489.2612642601</v>
      </c>
      <c r="GK6" s="16">
        <v>236282.8064677901</v>
      </c>
      <c r="GL6" s="16">
        <v>238826.30244720008</v>
      </c>
      <c r="GM6" s="16">
        <v>240548.8452912801</v>
      </c>
      <c r="GN6" s="16">
        <v>240023.22517955012</v>
      </c>
      <c r="GO6" s="16">
        <v>244020.2807801501</v>
      </c>
      <c r="GP6" s="16">
        <v>243596.7215716101</v>
      </c>
      <c r="GQ6" s="16">
        <v>244644.47093095005</v>
      </c>
      <c r="GR6" s="16">
        <v>244208.7782962801</v>
      </c>
      <c r="GS6" s="16">
        <v>245636.1929418801</v>
      </c>
      <c r="GT6" s="16">
        <v>245274.0493074001</v>
      </c>
      <c r="GU6" s="16">
        <v>241611.1528213801</v>
      </c>
    </row>
    <row r="7" spans="1:203" ht="16.5" customHeight="1">
      <c r="A7" s="18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2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46"/>
      <c r="GM7" s="46"/>
      <c r="GN7" s="46"/>
      <c r="GO7" s="46"/>
      <c r="GP7" s="46"/>
      <c r="GQ7" s="46"/>
      <c r="GR7" s="46"/>
      <c r="GS7" s="46"/>
      <c r="GT7" s="46"/>
      <c r="GU7" s="46"/>
    </row>
    <row r="8" spans="1:203" s="27" customFormat="1" ht="15" customHeight="1">
      <c r="A8" s="23" t="s">
        <v>7</v>
      </c>
      <c r="B8" s="24">
        <v>34893.5169905</v>
      </c>
      <c r="C8" s="24">
        <v>35429.6999905</v>
      </c>
      <c r="D8" s="24">
        <v>36153.038644149994</v>
      </c>
      <c r="E8" s="24">
        <v>36455.038644149994</v>
      </c>
      <c r="F8" s="24">
        <v>36905.75901636</v>
      </c>
      <c r="G8" s="24">
        <v>37939.45835007</v>
      </c>
      <c r="H8" s="24">
        <v>39544.26510807</v>
      </c>
      <c r="I8" s="24">
        <v>40248.7300389</v>
      </c>
      <c r="J8" s="24">
        <v>40247.73003891</v>
      </c>
      <c r="K8" s="24">
        <v>40914.78916691</v>
      </c>
      <c r="L8" s="24">
        <v>41563.018606469996</v>
      </c>
      <c r="M8" s="24">
        <v>41563.018606469996</v>
      </c>
      <c r="N8" s="24">
        <v>42263.018606469996</v>
      </c>
      <c r="O8" s="24">
        <v>44629.52538007999</v>
      </c>
      <c r="P8" s="24">
        <v>44614.18769489</v>
      </c>
      <c r="Q8" s="24">
        <v>45383.16194089</v>
      </c>
      <c r="R8" s="24">
        <v>46133.16194089</v>
      </c>
      <c r="S8" s="24">
        <v>47044.16194089</v>
      </c>
      <c r="T8" s="24">
        <v>48542.27759789</v>
      </c>
      <c r="U8" s="24">
        <v>49392.27759789</v>
      </c>
      <c r="V8" s="24">
        <v>49837.27759789</v>
      </c>
      <c r="W8" s="24">
        <v>51002.27759792</v>
      </c>
      <c r="X8" s="24">
        <v>51702.27759792</v>
      </c>
      <c r="Y8" s="24">
        <v>51702.27759792</v>
      </c>
      <c r="Z8" s="24">
        <v>51677.46426156</v>
      </c>
      <c r="AA8" s="24">
        <v>51523.46426156</v>
      </c>
      <c r="AB8" s="24">
        <v>54023.464261559995</v>
      </c>
      <c r="AC8" s="24">
        <v>51599.98760025</v>
      </c>
      <c r="AD8" s="24">
        <v>52519.40360025</v>
      </c>
      <c r="AE8" s="24">
        <v>52140.39146209</v>
      </c>
      <c r="AF8" s="24">
        <v>52940.391462089996</v>
      </c>
      <c r="AG8" s="24">
        <v>52936.391462089996</v>
      </c>
      <c r="AH8" s="24">
        <v>52667.391462089996</v>
      </c>
      <c r="AI8" s="24">
        <v>55027.391462089996</v>
      </c>
      <c r="AJ8" s="24">
        <v>54834.89146209</v>
      </c>
      <c r="AK8" s="24">
        <v>54673.89146209</v>
      </c>
      <c r="AL8" s="24">
        <v>54197.001247329994</v>
      </c>
      <c r="AM8" s="24">
        <v>54197.001247329994</v>
      </c>
      <c r="AN8" s="24">
        <v>54997.001247329994</v>
      </c>
      <c r="AO8" s="24">
        <v>54982.001247329994</v>
      </c>
      <c r="AP8" s="24">
        <v>55471.60124735</v>
      </c>
      <c r="AQ8" s="24">
        <v>56251.21124735</v>
      </c>
      <c r="AR8" s="24">
        <v>58751.21124735</v>
      </c>
      <c r="AS8" s="24">
        <v>54918.14424735</v>
      </c>
      <c r="AT8" s="24">
        <v>55718.14424735</v>
      </c>
      <c r="AU8" s="24">
        <v>55590.140137309994</v>
      </c>
      <c r="AV8" s="24">
        <v>56485.040137309996</v>
      </c>
      <c r="AW8" s="24">
        <v>56478.040137309996</v>
      </c>
      <c r="AX8" s="24">
        <v>57024.250770299994</v>
      </c>
      <c r="AY8" s="24">
        <v>59009.76400804</v>
      </c>
      <c r="AZ8" s="24">
        <v>58697.50414482</v>
      </c>
      <c r="BA8" s="24">
        <v>59794.41114482</v>
      </c>
      <c r="BB8" s="24">
        <v>60872.96814482</v>
      </c>
      <c r="BC8" s="24">
        <v>61772.96814482</v>
      </c>
      <c r="BD8" s="24">
        <v>64772.96814982</v>
      </c>
      <c r="BE8" s="24">
        <v>65672.96814982</v>
      </c>
      <c r="BF8" s="24">
        <v>66728.66514982</v>
      </c>
      <c r="BG8" s="24">
        <v>63291.07414982</v>
      </c>
      <c r="BH8" s="24">
        <v>66291.07414982</v>
      </c>
      <c r="BI8" s="24">
        <v>67091.07414982</v>
      </c>
      <c r="BJ8" s="24">
        <v>67691.07414976</v>
      </c>
      <c r="BK8" s="24">
        <v>67390.21235486999</v>
      </c>
      <c r="BL8" s="24">
        <v>69782.21235486999</v>
      </c>
      <c r="BM8" s="24">
        <v>70720.71235486999</v>
      </c>
      <c r="BN8" s="24">
        <v>71779.71335487</v>
      </c>
      <c r="BO8" s="24">
        <v>72779.71335487</v>
      </c>
      <c r="BP8" s="24">
        <v>72258.23135486999</v>
      </c>
      <c r="BQ8" s="24">
        <v>73058.23135486999</v>
      </c>
      <c r="BR8" s="24">
        <v>74110.66335486999</v>
      </c>
      <c r="BS8" s="24">
        <v>74715.66335486999</v>
      </c>
      <c r="BT8" s="24">
        <v>74603.66335486999</v>
      </c>
      <c r="BU8" s="24">
        <v>74603.66335486999</v>
      </c>
      <c r="BV8" s="24">
        <v>75360.66335489</v>
      </c>
      <c r="BW8" s="24">
        <v>73295.1563055</v>
      </c>
      <c r="BX8" s="24">
        <v>73295.1563055</v>
      </c>
      <c r="BY8" s="24">
        <v>73295.1563055</v>
      </c>
      <c r="BZ8" s="24">
        <v>76295.1563055</v>
      </c>
      <c r="CA8" s="24">
        <v>77108.9783055</v>
      </c>
      <c r="CB8" s="24">
        <v>78758.9783055</v>
      </c>
      <c r="CC8" s="24">
        <v>75660.9783055</v>
      </c>
      <c r="CD8" s="24">
        <v>76660.9783055</v>
      </c>
      <c r="CE8" s="24">
        <v>77660.9783055</v>
      </c>
      <c r="CF8" s="24">
        <v>77660.9783055</v>
      </c>
      <c r="CG8" s="24">
        <v>77660.9783055</v>
      </c>
      <c r="CH8" s="24">
        <v>77660.97830545</v>
      </c>
      <c r="CI8" s="24">
        <v>77485.97830545</v>
      </c>
      <c r="CJ8" s="24">
        <v>80274.97830545</v>
      </c>
      <c r="CK8" s="24">
        <v>81322.31030545</v>
      </c>
      <c r="CL8" s="24">
        <v>81782.31030545</v>
      </c>
      <c r="CM8" s="24">
        <v>82190.78326213</v>
      </c>
      <c r="CN8" s="24">
        <v>78787.21326213001</v>
      </c>
      <c r="CO8" s="24">
        <v>79642.49926213</v>
      </c>
      <c r="CP8" s="24">
        <v>80510.25726213</v>
      </c>
      <c r="CQ8" s="24">
        <v>80510.25726213</v>
      </c>
      <c r="CR8" s="24">
        <v>82005.49126213</v>
      </c>
      <c r="CS8" s="24">
        <v>82148.49126213</v>
      </c>
      <c r="CT8" s="24">
        <v>82111.49126213</v>
      </c>
      <c r="CU8" s="24">
        <v>82881.79326213</v>
      </c>
      <c r="CV8" s="24">
        <v>86881.79326213</v>
      </c>
      <c r="CW8" s="24">
        <v>87881.79326213</v>
      </c>
      <c r="CX8" s="24">
        <v>88717.22626213</v>
      </c>
      <c r="CY8" s="24">
        <v>92923.97626213</v>
      </c>
      <c r="CZ8" s="24">
        <v>89028.97626113001</v>
      </c>
      <c r="DA8" s="24">
        <v>90028.97626113001</v>
      </c>
      <c r="DB8" s="24">
        <v>90028.97626113001</v>
      </c>
      <c r="DC8" s="24">
        <v>90840.13226113</v>
      </c>
      <c r="DD8" s="24">
        <v>91907.43226113</v>
      </c>
      <c r="DE8" s="24">
        <v>91907.43226113</v>
      </c>
      <c r="DF8" s="24">
        <v>92907.43226113</v>
      </c>
      <c r="DG8" s="24">
        <v>94852.93226113</v>
      </c>
      <c r="DH8" s="24">
        <v>96304.16426113</v>
      </c>
      <c r="DI8" s="24">
        <v>98162.66426113</v>
      </c>
      <c r="DJ8" s="24">
        <v>94351.40426013</v>
      </c>
      <c r="DK8" s="24">
        <v>97055.05326013001</v>
      </c>
      <c r="DL8" s="24">
        <v>98735.05326013001</v>
      </c>
      <c r="DM8" s="24">
        <v>101404.10626013001</v>
      </c>
      <c r="DN8" s="24">
        <v>103479.36926013</v>
      </c>
      <c r="DO8" s="24">
        <v>103479.36926013</v>
      </c>
      <c r="DP8" s="24">
        <v>105946.36926013</v>
      </c>
      <c r="DQ8" s="24">
        <v>105946.36926013</v>
      </c>
      <c r="DR8" s="24">
        <v>107284.85826013</v>
      </c>
      <c r="DS8" s="24">
        <v>110569.85826013</v>
      </c>
      <c r="DT8" s="24">
        <v>111360.85826013</v>
      </c>
      <c r="DU8" s="24">
        <v>108838.85826013</v>
      </c>
      <c r="DV8" s="24">
        <v>108838.85826013</v>
      </c>
      <c r="DW8" s="24">
        <v>103940.29826013</v>
      </c>
      <c r="DX8" s="24">
        <v>103940.29826013</v>
      </c>
      <c r="DY8" s="24">
        <v>103940.29826013</v>
      </c>
      <c r="DZ8" s="24">
        <v>103940.29826013</v>
      </c>
      <c r="EA8" s="24">
        <v>103940.29826013</v>
      </c>
      <c r="EB8" s="24">
        <v>103940.29826013</v>
      </c>
      <c r="EC8" s="24">
        <v>103940.29826013</v>
      </c>
      <c r="ED8" s="24">
        <v>103450.56743531</v>
      </c>
      <c r="EE8" s="24">
        <v>103115.56743531</v>
      </c>
      <c r="EF8" s="24">
        <v>103059.31207631</v>
      </c>
      <c r="EG8" s="24">
        <v>102451.41207630999</v>
      </c>
      <c r="EH8" s="24">
        <v>102237.56106631</v>
      </c>
      <c r="EI8" s="24">
        <v>93777.29826013</v>
      </c>
      <c r="EJ8" s="24">
        <v>93649.79826013</v>
      </c>
      <c r="EK8" s="24">
        <v>93633.12926013001</v>
      </c>
      <c r="EL8" s="24">
        <v>93626.12926013001</v>
      </c>
      <c r="EM8" s="24">
        <v>93626.12926013001</v>
      </c>
      <c r="EN8" s="24">
        <v>93626.12926013001</v>
      </c>
      <c r="EO8" s="24">
        <v>93626.12926013001</v>
      </c>
      <c r="EP8" s="24">
        <v>96125.62926013001</v>
      </c>
      <c r="EQ8" s="24">
        <v>96120.40325213001</v>
      </c>
      <c r="ER8" s="24">
        <v>96097.89325213</v>
      </c>
      <c r="ES8" s="24">
        <v>96047.38325213</v>
      </c>
      <c r="ET8" s="24">
        <v>99043.48325213</v>
      </c>
      <c r="EU8" s="25">
        <v>98942.34325193</v>
      </c>
      <c r="EV8" s="25">
        <v>98782.44325192999</v>
      </c>
      <c r="EW8" s="25">
        <v>98594.28925193</v>
      </c>
      <c r="EX8" s="25">
        <v>92962.10276036</v>
      </c>
      <c r="EY8" s="25">
        <v>92962.10276036</v>
      </c>
      <c r="EZ8" s="25">
        <v>92793.64886036</v>
      </c>
      <c r="FA8" s="25">
        <v>92708.26406036</v>
      </c>
      <c r="FB8" s="25">
        <v>95843.26406036</v>
      </c>
      <c r="FC8" s="25">
        <v>98290.43080036</v>
      </c>
      <c r="FD8" s="25">
        <v>96534.57080036</v>
      </c>
      <c r="FE8" s="25">
        <v>97246.15180036</v>
      </c>
      <c r="FF8" s="25">
        <v>96895.00180036</v>
      </c>
      <c r="FG8" s="25">
        <v>93456.75176036</v>
      </c>
      <c r="FH8" s="26">
        <v>93274.05176036</v>
      </c>
      <c r="FI8" s="25">
        <v>93030.05176036</v>
      </c>
      <c r="FJ8" s="25">
        <v>95936.71176036</v>
      </c>
      <c r="FK8" s="25">
        <v>91614.56375036</v>
      </c>
      <c r="FL8" s="25">
        <v>92478.88775067001</v>
      </c>
      <c r="FM8" s="25">
        <v>92399.88775067001</v>
      </c>
      <c r="FN8" s="25">
        <v>97383.81175067001</v>
      </c>
      <c r="FO8" s="25">
        <v>100385.26806067002</v>
      </c>
      <c r="FP8" s="25">
        <v>100188.26806067002</v>
      </c>
      <c r="FQ8" s="25">
        <v>99615.01787223</v>
      </c>
      <c r="FR8" s="25">
        <v>103103.14084223</v>
      </c>
      <c r="FS8" s="25">
        <v>102423.65684222999</v>
      </c>
      <c r="FT8" s="25">
        <v>104164.26084167</v>
      </c>
      <c r="FU8" s="25">
        <v>104164.26084223</v>
      </c>
      <c r="FV8" s="25">
        <v>107164.26084223</v>
      </c>
      <c r="FW8" s="25">
        <v>102758.81219227</v>
      </c>
      <c r="FX8" s="25">
        <v>103864.58119227</v>
      </c>
      <c r="FY8" s="25">
        <v>103864.58119227</v>
      </c>
      <c r="FZ8" s="25">
        <v>107789.58119227</v>
      </c>
      <c r="GA8" s="25">
        <v>104357.16219227</v>
      </c>
      <c r="GB8" s="25">
        <v>106737.57619226999</v>
      </c>
      <c r="GC8" s="25">
        <v>108187.57619226999</v>
      </c>
      <c r="GD8" s="25">
        <v>109555.34819226999</v>
      </c>
      <c r="GE8" s="25">
        <v>110592.74519226998</v>
      </c>
      <c r="GF8" s="25">
        <v>111679.07828377001</v>
      </c>
      <c r="GG8" s="25">
        <v>111466.236163</v>
      </c>
      <c r="GH8" s="25">
        <v>112726.44494341001</v>
      </c>
      <c r="GI8" s="25">
        <v>109659.38394341001</v>
      </c>
      <c r="GJ8" s="25">
        <v>110209.54194341</v>
      </c>
      <c r="GK8" s="25">
        <v>110076.20194341001</v>
      </c>
      <c r="GL8" s="47">
        <v>112325.95694341</v>
      </c>
      <c r="GM8" s="47">
        <v>113395.68894341</v>
      </c>
      <c r="GN8" s="47">
        <v>114323.20494341</v>
      </c>
      <c r="GO8" s="47">
        <v>115674.66294341</v>
      </c>
      <c r="GP8" s="47">
        <v>116899.41494341001</v>
      </c>
      <c r="GQ8" s="47">
        <v>118250.25894341001</v>
      </c>
      <c r="GR8" s="47">
        <v>119380.89194341001</v>
      </c>
      <c r="GS8" s="47">
        <v>119279.72194341</v>
      </c>
      <c r="GT8" s="47">
        <v>120276.92772741</v>
      </c>
      <c r="GU8" s="47">
        <v>115582.18388341</v>
      </c>
    </row>
    <row r="9" spans="1:203" s="27" customFormat="1" ht="15" customHeight="1">
      <c r="A9" s="23" t="s">
        <v>2</v>
      </c>
      <c r="B9" s="24">
        <v>13853.39619757</v>
      </c>
      <c r="C9" s="24">
        <v>13952.95081236</v>
      </c>
      <c r="D9" s="24">
        <v>14031.552314810002</v>
      </c>
      <c r="E9" s="24">
        <v>14127.00257551</v>
      </c>
      <c r="F9" s="24">
        <v>14192.71181579</v>
      </c>
      <c r="G9" s="24">
        <v>14242.08398292</v>
      </c>
      <c r="H9" s="24">
        <v>14340.634995370001</v>
      </c>
      <c r="I9" s="24">
        <v>14450.522029540001</v>
      </c>
      <c r="J9" s="24">
        <v>14551.457244920002</v>
      </c>
      <c r="K9" s="24">
        <v>14620.953682869998</v>
      </c>
      <c r="L9" s="24">
        <v>14660.73875674</v>
      </c>
      <c r="M9" s="24">
        <v>14743.46669762</v>
      </c>
      <c r="N9" s="24">
        <v>14793.67625987</v>
      </c>
      <c r="O9" s="24">
        <v>14860.059044900001</v>
      </c>
      <c r="P9" s="24">
        <v>14921.94389725</v>
      </c>
      <c r="Q9" s="24">
        <v>15020.23855765</v>
      </c>
      <c r="R9" s="24">
        <v>15054.924675600001</v>
      </c>
      <c r="S9" s="24">
        <v>15097.367353660002</v>
      </c>
      <c r="T9" s="24">
        <v>15181.422662450002</v>
      </c>
      <c r="U9" s="24">
        <v>15268.927767160001</v>
      </c>
      <c r="V9" s="24">
        <v>15351.78483021</v>
      </c>
      <c r="W9" s="24">
        <v>15446.047340079998</v>
      </c>
      <c r="X9" s="24">
        <v>15504.554543629998</v>
      </c>
      <c r="Y9" s="24">
        <v>15536.505078200002</v>
      </c>
      <c r="Z9" s="24">
        <v>15613.713278980002</v>
      </c>
      <c r="AA9" s="24">
        <v>15665.431777130001</v>
      </c>
      <c r="AB9" s="24">
        <v>15693.08328474</v>
      </c>
      <c r="AC9" s="24">
        <v>15708.441614219999</v>
      </c>
      <c r="AD9" s="24">
        <v>15724.90085234</v>
      </c>
      <c r="AE9" s="24">
        <v>15731.080819570001</v>
      </c>
      <c r="AF9" s="24">
        <v>15762.408729020002</v>
      </c>
      <c r="AG9" s="24">
        <v>15797.337915190003</v>
      </c>
      <c r="AH9" s="24">
        <v>15818.711611700002</v>
      </c>
      <c r="AI9" s="24">
        <v>15836.740955650002</v>
      </c>
      <c r="AJ9" s="24">
        <v>15843.0739129</v>
      </c>
      <c r="AK9" s="24">
        <v>15854.29476618</v>
      </c>
      <c r="AL9" s="24">
        <v>15885.95011689</v>
      </c>
      <c r="AM9" s="24">
        <v>15877.706043090004</v>
      </c>
      <c r="AN9" s="24">
        <v>15853.262200350002</v>
      </c>
      <c r="AO9" s="24">
        <v>15824.174111900002</v>
      </c>
      <c r="AP9" s="24">
        <v>15806.97867142</v>
      </c>
      <c r="AQ9" s="24">
        <v>15802.04329618</v>
      </c>
      <c r="AR9" s="24">
        <v>15813.96294041</v>
      </c>
      <c r="AS9" s="24">
        <v>15842.40281077</v>
      </c>
      <c r="AT9" s="24">
        <v>15859.700591640001</v>
      </c>
      <c r="AU9" s="24">
        <v>15878.284801860003</v>
      </c>
      <c r="AV9" s="24">
        <v>15880.04555703</v>
      </c>
      <c r="AW9" s="24">
        <v>15903.08875515</v>
      </c>
      <c r="AX9" s="24">
        <v>15960.315542119999</v>
      </c>
      <c r="AY9" s="24">
        <v>15979.018798419998</v>
      </c>
      <c r="AZ9" s="24">
        <v>15976.907341179996</v>
      </c>
      <c r="BA9" s="24">
        <v>15988.596521869998</v>
      </c>
      <c r="BB9" s="24">
        <v>15996.58748903</v>
      </c>
      <c r="BC9" s="24">
        <v>16003.064738180003</v>
      </c>
      <c r="BD9" s="24">
        <v>16044.63372035</v>
      </c>
      <c r="BE9" s="24">
        <v>16088.210897939998</v>
      </c>
      <c r="BF9" s="24">
        <v>16136.333601989998</v>
      </c>
      <c r="BG9" s="24">
        <v>16152.251898289998</v>
      </c>
      <c r="BH9" s="24">
        <v>16186.451997619999</v>
      </c>
      <c r="BI9" s="24">
        <v>16246.091653489999</v>
      </c>
      <c r="BJ9" s="24">
        <v>16364.041510169998</v>
      </c>
      <c r="BK9" s="24">
        <v>16432.56363885</v>
      </c>
      <c r="BL9" s="24">
        <v>16508.18602424</v>
      </c>
      <c r="BM9" s="24">
        <v>16563.23559852</v>
      </c>
      <c r="BN9" s="24">
        <v>16608.008857</v>
      </c>
      <c r="BO9" s="24">
        <v>16684.52832568</v>
      </c>
      <c r="BP9" s="24">
        <v>16812.36777538</v>
      </c>
      <c r="BQ9" s="24">
        <v>16968.84454362</v>
      </c>
      <c r="BR9" s="24">
        <v>17057.206186720003</v>
      </c>
      <c r="BS9" s="24">
        <v>17125.80763991</v>
      </c>
      <c r="BT9" s="24">
        <v>17167.581549129998</v>
      </c>
      <c r="BU9" s="24">
        <v>17249.46492448</v>
      </c>
      <c r="BV9" s="24">
        <v>17382.26179162</v>
      </c>
      <c r="BW9" s="24">
        <v>17432.50935781</v>
      </c>
      <c r="BX9" s="24">
        <v>17483.209661009998</v>
      </c>
      <c r="BY9" s="24">
        <v>17518.14401716</v>
      </c>
      <c r="BZ9" s="24">
        <v>17551.7563265</v>
      </c>
      <c r="CA9" s="24">
        <v>17582.54272706</v>
      </c>
      <c r="CB9" s="24">
        <v>17647.522532720002</v>
      </c>
      <c r="CC9" s="24">
        <v>17732.782077060005</v>
      </c>
      <c r="CD9" s="24">
        <v>17808.09132803</v>
      </c>
      <c r="CE9" s="24">
        <v>17894.713728680003</v>
      </c>
      <c r="CF9" s="24">
        <v>17970.05974009</v>
      </c>
      <c r="CG9" s="24">
        <v>18049.995572129996</v>
      </c>
      <c r="CH9" s="24">
        <v>18185.73074795999</v>
      </c>
      <c r="CI9" s="24">
        <v>18023.680574349997</v>
      </c>
      <c r="CJ9" s="24">
        <v>17880.606363950003</v>
      </c>
      <c r="CK9" s="24">
        <v>17763.190917930002</v>
      </c>
      <c r="CL9" s="24">
        <v>17666.34285994</v>
      </c>
      <c r="CM9" s="24">
        <v>17582.085878150003</v>
      </c>
      <c r="CN9" s="24">
        <v>17462.499492000003</v>
      </c>
      <c r="CO9" s="24">
        <v>17338.821112530004</v>
      </c>
      <c r="CP9" s="24">
        <v>17207.362166720002</v>
      </c>
      <c r="CQ9" s="24">
        <v>17193.19583776</v>
      </c>
      <c r="CR9" s="24">
        <v>17195.87614233</v>
      </c>
      <c r="CS9" s="24">
        <v>17197.77739195</v>
      </c>
      <c r="CT9" s="24">
        <v>17188.89377008</v>
      </c>
      <c r="CU9" s="24">
        <v>17165.31552078</v>
      </c>
      <c r="CV9" s="24">
        <v>17180.40553929</v>
      </c>
      <c r="CW9" s="24">
        <v>17174.368372470002</v>
      </c>
      <c r="CX9" s="24">
        <v>17161.95030273</v>
      </c>
      <c r="CY9" s="24">
        <v>17142.411796720004</v>
      </c>
      <c r="CZ9" s="24">
        <v>17125.661314830002</v>
      </c>
      <c r="DA9" s="24">
        <v>17097.4469999</v>
      </c>
      <c r="DB9" s="24">
        <v>17045.93815035</v>
      </c>
      <c r="DC9" s="24">
        <v>16986.54741645</v>
      </c>
      <c r="DD9" s="24">
        <v>16921.679062170002</v>
      </c>
      <c r="DE9" s="24">
        <v>16871.043485660004</v>
      </c>
      <c r="DF9" s="24">
        <v>16823.64090185</v>
      </c>
      <c r="DG9" s="24">
        <v>16762.778435350003</v>
      </c>
      <c r="DH9" s="24">
        <v>16695.11397181</v>
      </c>
      <c r="DI9" s="24">
        <v>16612.61589427</v>
      </c>
      <c r="DJ9" s="24">
        <v>16523.49534056</v>
      </c>
      <c r="DK9" s="24">
        <v>16427.014142289998</v>
      </c>
      <c r="DL9" s="24">
        <v>16301.214748970002</v>
      </c>
      <c r="DM9" s="24">
        <v>16199.480456800004</v>
      </c>
      <c r="DN9" s="24">
        <v>16096.212303500002</v>
      </c>
      <c r="DO9" s="24">
        <v>15902.962870780002</v>
      </c>
      <c r="DP9" s="24">
        <v>15733.992120140001</v>
      </c>
      <c r="DQ9" s="24">
        <v>15470.720689070002</v>
      </c>
      <c r="DR9" s="24">
        <v>15288.718852070002</v>
      </c>
      <c r="DS9" s="24">
        <v>15029.465866920002</v>
      </c>
      <c r="DT9" s="24">
        <v>14717.301963420003</v>
      </c>
      <c r="DU9" s="24">
        <v>14012.261429410004</v>
      </c>
      <c r="DV9" s="24">
        <v>13475.956128120004</v>
      </c>
      <c r="DW9" s="24">
        <v>13144.591449130005</v>
      </c>
      <c r="DX9" s="24">
        <v>12762.465224810003</v>
      </c>
      <c r="DY9" s="24">
        <v>12465.72267943</v>
      </c>
      <c r="DZ9" s="24">
        <v>12215.31967903</v>
      </c>
      <c r="EA9" s="24">
        <v>11923.222116580002</v>
      </c>
      <c r="EB9" s="24">
        <v>11650.808682220004</v>
      </c>
      <c r="EC9" s="24">
        <v>11384.304044060002</v>
      </c>
      <c r="ED9" s="24">
        <v>11138.341749300002</v>
      </c>
      <c r="EE9" s="24">
        <v>10924.99626494</v>
      </c>
      <c r="EF9" s="24">
        <v>10705.105105120001</v>
      </c>
      <c r="EG9" s="24">
        <v>10478.562926580002</v>
      </c>
      <c r="EH9" s="24">
        <v>10292.668844060001</v>
      </c>
      <c r="EI9" s="24">
        <v>10139.04063615</v>
      </c>
      <c r="EJ9" s="24">
        <v>9941.053668490002</v>
      </c>
      <c r="EK9" s="24">
        <v>9752.47726427</v>
      </c>
      <c r="EL9" s="24">
        <v>9714.02831699</v>
      </c>
      <c r="EM9" s="24">
        <v>9687.914683460001</v>
      </c>
      <c r="EN9" s="24">
        <v>9666.97420197</v>
      </c>
      <c r="EO9" s="24">
        <v>9669.387549710002</v>
      </c>
      <c r="EP9" s="24">
        <v>9684.35162224</v>
      </c>
      <c r="EQ9" s="24">
        <v>9694.61389416</v>
      </c>
      <c r="ER9" s="24">
        <v>9692.95199559</v>
      </c>
      <c r="ES9" s="24">
        <v>9691.281495640002</v>
      </c>
      <c r="ET9" s="24">
        <v>9721.56318272</v>
      </c>
      <c r="EU9" s="25">
        <v>9750.17468663</v>
      </c>
      <c r="EV9" s="25">
        <v>9788.22235752</v>
      </c>
      <c r="EW9" s="25">
        <v>9919.22092074</v>
      </c>
      <c r="EX9" s="25">
        <v>10018.40352781</v>
      </c>
      <c r="EY9" s="25">
        <v>10080.05952883</v>
      </c>
      <c r="EZ9" s="25">
        <v>10099.974971029998</v>
      </c>
      <c r="FA9" s="25">
        <v>10131.86438795</v>
      </c>
      <c r="FB9" s="25">
        <v>10242.305539129999</v>
      </c>
      <c r="FC9" s="25">
        <v>10351.49155863</v>
      </c>
      <c r="FD9" s="25">
        <v>10445.820172369999</v>
      </c>
      <c r="FE9" s="25">
        <v>10561.460629700001</v>
      </c>
      <c r="FF9" s="25">
        <v>10705.70485423</v>
      </c>
      <c r="FG9" s="25">
        <v>10856.45711946</v>
      </c>
      <c r="FH9" s="26">
        <v>11119.52007551</v>
      </c>
      <c r="FI9" s="25">
        <v>11369.43306872</v>
      </c>
      <c r="FJ9" s="25">
        <v>11595.244590479999</v>
      </c>
      <c r="FK9" s="25">
        <v>11809.060223690001</v>
      </c>
      <c r="FL9" s="25">
        <v>11972.201899020001</v>
      </c>
      <c r="FM9" s="25">
        <v>12141.89337879</v>
      </c>
      <c r="FN9" s="25">
        <v>12612.282274800002</v>
      </c>
      <c r="FO9" s="25">
        <v>12620.923576110003</v>
      </c>
      <c r="FP9" s="25">
        <v>12635.76283713</v>
      </c>
      <c r="FQ9" s="25">
        <v>12664.919882049999</v>
      </c>
      <c r="FR9" s="25">
        <v>12684.50584288</v>
      </c>
      <c r="FS9" s="25">
        <v>12696.26486715</v>
      </c>
      <c r="FT9" s="25">
        <v>12715.81313679</v>
      </c>
      <c r="FU9" s="25">
        <v>12732.24900229</v>
      </c>
      <c r="FV9" s="25">
        <v>12747.27268913</v>
      </c>
      <c r="FW9" s="25">
        <v>12768.28573755</v>
      </c>
      <c r="FX9" s="25">
        <v>12774.52545112</v>
      </c>
      <c r="FY9" s="25">
        <v>12793.458907720002</v>
      </c>
      <c r="FZ9" s="25">
        <v>12827.596237310001</v>
      </c>
      <c r="GA9" s="25">
        <v>12853.31876155</v>
      </c>
      <c r="GB9" s="25">
        <v>12873.975695860003</v>
      </c>
      <c r="GC9" s="25">
        <v>12890.75168718</v>
      </c>
      <c r="GD9" s="25">
        <v>12903.92179684</v>
      </c>
      <c r="GE9" s="25">
        <v>12914.01315607</v>
      </c>
      <c r="GF9" s="25">
        <v>12934.450273229999</v>
      </c>
      <c r="GG9" s="25">
        <v>12948.378294820002</v>
      </c>
      <c r="GH9" s="25">
        <v>12953.307905790003</v>
      </c>
      <c r="GI9" s="25">
        <v>12961.76838085</v>
      </c>
      <c r="GJ9" s="25">
        <v>12946.63074539</v>
      </c>
      <c r="GK9" s="25">
        <v>12921.948552060001</v>
      </c>
      <c r="GL9" s="47">
        <v>12799.321087950004</v>
      </c>
      <c r="GM9" s="47">
        <v>12634.716896120002</v>
      </c>
      <c r="GN9" s="47">
        <v>12466.504264410001</v>
      </c>
      <c r="GO9" s="47">
        <v>12384.3545</v>
      </c>
      <c r="GP9" s="47">
        <v>12293.86439995</v>
      </c>
      <c r="GQ9" s="47">
        <v>12237.038513090001</v>
      </c>
      <c r="GR9" s="47">
        <v>12183.100350960003</v>
      </c>
      <c r="GS9" s="47">
        <v>12132.670587030003</v>
      </c>
      <c r="GT9" s="47">
        <v>12086.895553290004</v>
      </c>
      <c r="GU9" s="47">
        <v>11972.84854663</v>
      </c>
    </row>
    <row r="10" spans="1:203" ht="15" customHeight="1">
      <c r="A10" s="28" t="s">
        <v>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>
        <v>158.459288</v>
      </c>
      <c r="DM10" s="29">
        <v>251.098206</v>
      </c>
      <c r="DN10" s="29">
        <v>286.285781</v>
      </c>
      <c r="DO10" s="29">
        <v>428.069634</v>
      </c>
      <c r="DP10" s="29">
        <v>451.489689</v>
      </c>
      <c r="DQ10" s="29">
        <v>685.39629</v>
      </c>
      <c r="DR10" s="29">
        <v>780.856855</v>
      </c>
      <c r="DS10" s="29">
        <v>896.914633</v>
      </c>
      <c r="DT10" s="29">
        <v>1047.752424</v>
      </c>
      <c r="DU10" s="29">
        <v>1137.319178</v>
      </c>
      <c r="DV10" s="29">
        <v>1214.54032</v>
      </c>
      <c r="DW10" s="29">
        <v>1239.115868</v>
      </c>
      <c r="DX10" s="29">
        <v>1242.287622</v>
      </c>
      <c r="DY10" s="29">
        <v>1266.7695</v>
      </c>
      <c r="DZ10" s="29">
        <v>1277.358043</v>
      </c>
      <c r="EA10" s="29">
        <v>1277.735956</v>
      </c>
      <c r="EB10" s="29">
        <v>1292.561452</v>
      </c>
      <c r="EC10" s="29">
        <v>1308.142892</v>
      </c>
      <c r="ED10" s="29">
        <v>1325.174037</v>
      </c>
      <c r="EE10" s="29">
        <v>1333.900697</v>
      </c>
      <c r="EF10" s="29">
        <v>1346.083817</v>
      </c>
      <c r="EG10" s="29">
        <v>1361.607791</v>
      </c>
      <c r="EH10" s="29">
        <v>1373.764477</v>
      </c>
      <c r="EI10" s="29">
        <v>1382.337702</v>
      </c>
      <c r="EJ10" s="29">
        <v>1398.338725</v>
      </c>
      <c r="EK10" s="29">
        <v>1429.656651</v>
      </c>
      <c r="EL10" s="29">
        <v>1426.945985</v>
      </c>
      <c r="EM10" s="29">
        <v>1422.531235</v>
      </c>
      <c r="EN10" s="29">
        <v>1419.22949</v>
      </c>
      <c r="EO10" s="29">
        <v>1415.96665</v>
      </c>
      <c r="EP10" s="29">
        <v>1412.516225</v>
      </c>
      <c r="EQ10" s="29">
        <v>1410.159629</v>
      </c>
      <c r="ER10" s="29">
        <v>1407.090912</v>
      </c>
      <c r="ES10" s="29">
        <v>1402.548198</v>
      </c>
      <c r="ET10" s="29">
        <v>1397.569339</v>
      </c>
      <c r="EU10" s="30">
        <v>1393.956695</v>
      </c>
      <c r="EV10" s="30">
        <v>1389.020141</v>
      </c>
      <c r="EW10" s="30">
        <v>1386.226264</v>
      </c>
      <c r="EX10" s="30">
        <v>1384.365672</v>
      </c>
      <c r="EY10" s="30">
        <v>1414.956959</v>
      </c>
      <c r="EZ10" s="30">
        <v>1840.744384</v>
      </c>
      <c r="FA10" s="30">
        <v>2025.68219</v>
      </c>
      <c r="FB10" s="31">
        <v>2237.479243</v>
      </c>
      <c r="FC10" s="31">
        <v>2404.385687</v>
      </c>
      <c r="FD10" s="31">
        <v>2555.334287</v>
      </c>
      <c r="FE10" s="31">
        <v>2735.277769</v>
      </c>
      <c r="FF10" s="31">
        <v>2941.999091</v>
      </c>
      <c r="FG10" s="31">
        <v>3152.165865</v>
      </c>
      <c r="FH10" s="31">
        <v>3476.739443</v>
      </c>
      <c r="FI10" s="31">
        <v>3783.890509</v>
      </c>
      <c r="FJ10" s="30">
        <v>4094.342442</v>
      </c>
      <c r="FK10" s="30">
        <v>4425.583103</v>
      </c>
      <c r="FL10" s="30">
        <v>4692.774698</v>
      </c>
      <c r="FM10" s="30">
        <v>5047.177012</v>
      </c>
      <c r="FN10" s="30">
        <v>6518.543854</v>
      </c>
      <c r="FO10" s="30">
        <v>6557.720653</v>
      </c>
      <c r="FP10" s="30">
        <v>6620.624934</v>
      </c>
      <c r="FQ10" s="30">
        <v>6725.117394</v>
      </c>
      <c r="FR10" s="30">
        <v>6832.151801</v>
      </c>
      <c r="FS10" s="30">
        <v>6921.633223</v>
      </c>
      <c r="FT10" s="30">
        <v>7053.510931</v>
      </c>
      <c r="FU10" s="30">
        <v>7217.709655</v>
      </c>
      <c r="FV10" s="30">
        <v>7369.36373</v>
      </c>
      <c r="FW10" s="30">
        <v>7546.59689</v>
      </c>
      <c r="FX10" s="30">
        <v>7700.697831</v>
      </c>
      <c r="FY10" s="30">
        <v>7926.49042</v>
      </c>
      <c r="FZ10" s="30">
        <v>8200.627587</v>
      </c>
      <c r="GA10" s="30">
        <v>8477.876022</v>
      </c>
      <c r="GB10" s="30">
        <v>8800.975289</v>
      </c>
      <c r="GC10" s="30">
        <v>9099.26964</v>
      </c>
      <c r="GD10" s="30">
        <v>9419.670332</v>
      </c>
      <c r="GE10" s="30">
        <v>9664.251165</v>
      </c>
      <c r="GF10" s="30">
        <v>9917.944802</v>
      </c>
      <c r="GG10" s="30">
        <v>10243.145572</v>
      </c>
      <c r="GH10" s="30">
        <v>10492.142432</v>
      </c>
      <c r="GI10" s="30">
        <v>10716.545726</v>
      </c>
      <c r="GJ10" s="30">
        <v>10967.966443</v>
      </c>
      <c r="GK10" s="30">
        <v>11281.200976</v>
      </c>
      <c r="GL10" s="48">
        <v>11691.218743</v>
      </c>
      <c r="GM10" s="48">
        <v>12066.2248</v>
      </c>
      <c r="GN10" s="48">
        <v>12530.374806</v>
      </c>
      <c r="GO10" s="48">
        <v>12830.930885</v>
      </c>
      <c r="GP10" s="48">
        <v>13144.758357</v>
      </c>
      <c r="GQ10" s="48">
        <v>13404.951218</v>
      </c>
      <c r="GR10" s="48">
        <v>13689.951507</v>
      </c>
      <c r="GS10" s="48">
        <v>14041.314057</v>
      </c>
      <c r="GT10" s="48">
        <v>14304.506055</v>
      </c>
      <c r="GU10" s="48">
        <v>14877.482663</v>
      </c>
    </row>
    <row r="11" spans="1:7" ht="12">
      <c r="A11" s="32"/>
      <c r="B11" s="2"/>
      <c r="C11" s="2"/>
      <c r="D11" s="2"/>
      <c r="E11" s="2"/>
      <c r="F11" s="2"/>
      <c r="G11" s="33"/>
    </row>
    <row r="12" spans="1:7" ht="12">
      <c r="A12" s="44"/>
      <c r="B12" s="2"/>
      <c r="C12" s="2"/>
      <c r="D12" s="2"/>
      <c r="E12" s="2"/>
      <c r="F12" s="2"/>
      <c r="G12" s="33"/>
    </row>
    <row r="13" spans="1:7" ht="12">
      <c r="A13" s="44"/>
      <c r="B13" s="2"/>
      <c r="C13" s="2"/>
      <c r="D13" s="2"/>
      <c r="E13" s="2"/>
      <c r="F13" s="2"/>
      <c r="G13" s="33"/>
    </row>
    <row r="14" spans="1:133" ht="12">
      <c r="A14" s="34" t="s">
        <v>4</v>
      </c>
      <c r="EC14" s="35"/>
    </row>
    <row r="15" spans="1:203" ht="12">
      <c r="A15" s="28" t="s">
        <v>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80.4</v>
      </c>
      <c r="DU15" s="29">
        <v>73</v>
      </c>
      <c r="DV15" s="29">
        <v>111</v>
      </c>
      <c r="DW15" s="29">
        <v>122.8</v>
      </c>
      <c r="DX15" s="29">
        <v>152.8</v>
      </c>
      <c r="DY15" s="29">
        <v>204.4</v>
      </c>
      <c r="DZ15" s="29">
        <v>536.6</v>
      </c>
      <c r="EA15" s="29">
        <v>440.40000000000003</v>
      </c>
      <c r="EB15" s="29">
        <v>492.8</v>
      </c>
      <c r="EC15" s="29">
        <v>643.11</v>
      </c>
      <c r="ED15" s="29">
        <v>720.41</v>
      </c>
      <c r="EE15" s="29">
        <v>610.91</v>
      </c>
      <c r="EF15" s="29">
        <v>683.1080000000001</v>
      </c>
      <c r="EG15" s="29">
        <v>822.308</v>
      </c>
      <c r="EH15" s="29">
        <v>1355.808</v>
      </c>
      <c r="EI15" s="29">
        <v>1233.708</v>
      </c>
      <c r="EJ15" s="29">
        <v>1594.538</v>
      </c>
      <c r="EK15" s="29">
        <v>1680.038</v>
      </c>
      <c r="EL15" s="29">
        <v>1515.238</v>
      </c>
      <c r="EM15" s="29">
        <v>1579.738</v>
      </c>
      <c r="EN15" s="29">
        <v>1162.538</v>
      </c>
      <c r="EO15" s="29">
        <v>858.188</v>
      </c>
      <c r="EP15" s="29">
        <v>739.708</v>
      </c>
      <c r="EQ15" s="29">
        <v>735.578</v>
      </c>
      <c r="ER15" s="29">
        <v>634.278</v>
      </c>
      <c r="ES15" s="29">
        <v>539.678</v>
      </c>
      <c r="ET15" s="29">
        <v>305.93</v>
      </c>
      <c r="EU15" s="30">
        <v>124.13</v>
      </c>
      <c r="EV15" s="30">
        <v>59.23</v>
      </c>
      <c r="EW15" s="30">
        <v>163.33</v>
      </c>
      <c r="EX15" s="30">
        <v>185.73</v>
      </c>
      <c r="EY15" s="30">
        <v>191.53</v>
      </c>
      <c r="EZ15" s="30">
        <v>95.01</v>
      </c>
      <c r="FA15" s="30">
        <v>98.53</v>
      </c>
      <c r="FB15" s="31">
        <v>111.63</v>
      </c>
      <c r="FC15" s="31">
        <v>150.73</v>
      </c>
      <c r="FD15" s="31">
        <v>94.43</v>
      </c>
      <c r="FE15" s="31">
        <v>82.73</v>
      </c>
      <c r="FF15" s="31">
        <v>135.03</v>
      </c>
      <c r="FG15" s="31">
        <v>179.93</v>
      </c>
      <c r="FH15" s="31">
        <v>348.1</v>
      </c>
      <c r="FI15" s="31">
        <v>459.7</v>
      </c>
      <c r="FJ15" s="30">
        <v>837.294</v>
      </c>
      <c r="FK15" s="30">
        <v>653.113</v>
      </c>
      <c r="FL15" s="30">
        <v>471.533</v>
      </c>
      <c r="FM15" s="30">
        <v>925.598</v>
      </c>
      <c r="FN15" s="30">
        <v>2123.498</v>
      </c>
      <c r="FO15" s="30">
        <v>2125.957</v>
      </c>
      <c r="FP15" s="30">
        <v>2499.337</v>
      </c>
      <c r="FQ15" s="30">
        <v>2502.237</v>
      </c>
      <c r="FR15" s="30">
        <v>2415.737</v>
      </c>
      <c r="FS15" s="30">
        <v>2071.937</v>
      </c>
      <c r="FT15" s="30">
        <v>2283.937</v>
      </c>
      <c r="FU15" s="30">
        <v>1832.237</v>
      </c>
      <c r="FV15" s="30">
        <v>1980.237</v>
      </c>
      <c r="FW15" s="30">
        <v>2161.906</v>
      </c>
      <c r="FX15" s="30">
        <v>2658.766</v>
      </c>
      <c r="FY15" s="30">
        <v>2105.866</v>
      </c>
      <c r="FZ15" s="30">
        <v>2239.566</v>
      </c>
      <c r="GA15" s="30">
        <v>1756.963</v>
      </c>
      <c r="GB15" s="30">
        <v>1517.893</v>
      </c>
      <c r="GC15" s="30">
        <v>1673.589</v>
      </c>
      <c r="GD15" s="30">
        <v>1784.193</v>
      </c>
      <c r="GE15" s="30">
        <v>1888.255</v>
      </c>
      <c r="GF15" s="30">
        <v>1889.255</v>
      </c>
      <c r="GG15" s="30">
        <v>1529.152</v>
      </c>
      <c r="GH15" s="30">
        <v>1551.565</v>
      </c>
      <c r="GI15" s="30">
        <v>1904.649</v>
      </c>
      <c r="GJ15" s="30">
        <v>2059.049</v>
      </c>
      <c r="GK15" s="30">
        <v>2108.149</v>
      </c>
      <c r="GL15" s="30">
        <v>1938.049</v>
      </c>
      <c r="GM15" s="30">
        <v>2035.252</v>
      </c>
      <c r="GN15" s="30">
        <v>1826.552</v>
      </c>
      <c r="GO15" s="30">
        <v>1918.087</v>
      </c>
      <c r="GP15" s="30">
        <v>1310.787</v>
      </c>
      <c r="GQ15" s="30">
        <v>1305.387</v>
      </c>
      <c r="GR15" s="30">
        <v>926.507</v>
      </c>
      <c r="GS15" s="30">
        <v>724.707</v>
      </c>
      <c r="GT15" s="30">
        <v>705.007</v>
      </c>
      <c r="GU15" s="30">
        <v>937.007</v>
      </c>
    </row>
    <row r="16" spans="1:203" ht="24">
      <c r="A16" s="36" t="s">
        <v>6</v>
      </c>
      <c r="B16" s="15">
        <f>+B6+B15</f>
        <v>65704.47784502996</v>
      </c>
      <c r="C16" s="15">
        <f aca="true" t="shared" si="0" ref="C16:BN16">+C6+C15</f>
        <v>65909.14344258998</v>
      </c>
      <c r="D16" s="15">
        <f t="shared" si="0"/>
        <v>66128.18915968</v>
      </c>
      <c r="E16" s="15">
        <f t="shared" si="0"/>
        <v>66671.85859546</v>
      </c>
      <c r="F16" s="15">
        <f t="shared" si="0"/>
        <v>67173.69168076999</v>
      </c>
      <c r="G16" s="15">
        <f t="shared" si="0"/>
        <v>68332.26111075998</v>
      </c>
      <c r="H16" s="15">
        <f t="shared" si="0"/>
        <v>69196.17067102995</v>
      </c>
      <c r="I16" s="15">
        <f t="shared" si="0"/>
        <v>69292.96236112999</v>
      </c>
      <c r="J16" s="15">
        <f t="shared" si="0"/>
        <v>70019.30298430998</v>
      </c>
      <c r="K16" s="15">
        <f t="shared" si="0"/>
        <v>70468.83372942997</v>
      </c>
      <c r="L16" s="15">
        <f t="shared" si="0"/>
        <v>71193.21871458</v>
      </c>
      <c r="M16" s="15">
        <f t="shared" si="0"/>
        <v>72450.08814376</v>
      </c>
      <c r="N16" s="15">
        <f t="shared" si="0"/>
        <v>72279.29455414</v>
      </c>
      <c r="O16" s="15">
        <f t="shared" si="0"/>
        <v>73233.70202273001</v>
      </c>
      <c r="P16" s="15">
        <f t="shared" si="0"/>
        <v>72734.72413438003</v>
      </c>
      <c r="Q16" s="15">
        <f t="shared" si="0"/>
        <v>73580.07211439</v>
      </c>
      <c r="R16" s="15">
        <f t="shared" si="0"/>
        <v>73962.29125863002</v>
      </c>
      <c r="S16" s="15">
        <f t="shared" si="0"/>
        <v>74437.16694673</v>
      </c>
      <c r="T16" s="15">
        <f t="shared" si="0"/>
        <v>76252.92751266003</v>
      </c>
      <c r="U16" s="15">
        <f t="shared" si="0"/>
        <v>76669.07202215</v>
      </c>
      <c r="V16" s="15">
        <f t="shared" si="0"/>
        <v>77188.63041169001</v>
      </c>
      <c r="W16" s="15">
        <f t="shared" si="0"/>
        <v>78085.05745975002</v>
      </c>
      <c r="X16" s="15">
        <f t="shared" si="0"/>
        <v>78779.01855515</v>
      </c>
      <c r="Y16" s="15">
        <f t="shared" si="0"/>
        <v>79474.74806555</v>
      </c>
      <c r="Z16" s="15">
        <f t="shared" si="0"/>
        <v>79178.20636802001</v>
      </c>
      <c r="AA16" s="15">
        <f t="shared" si="0"/>
        <v>79486.81108025</v>
      </c>
      <c r="AB16" s="15">
        <f t="shared" si="0"/>
        <v>81514.62019542999</v>
      </c>
      <c r="AC16" s="15">
        <f t="shared" si="0"/>
        <v>79150.08393715003</v>
      </c>
      <c r="AD16" s="15">
        <f t="shared" si="0"/>
        <v>79929.04338512004</v>
      </c>
      <c r="AE16" s="15">
        <f t="shared" si="0"/>
        <v>80638.93447219001</v>
      </c>
      <c r="AF16" s="15">
        <f t="shared" si="0"/>
        <v>82143.54752775002</v>
      </c>
      <c r="AG16" s="15">
        <f t="shared" si="0"/>
        <v>82312.27340614004</v>
      </c>
      <c r="AH16" s="15">
        <f t="shared" si="0"/>
        <v>83031.95922973004</v>
      </c>
      <c r="AI16" s="15">
        <f t="shared" si="0"/>
        <v>85008.26378772003</v>
      </c>
      <c r="AJ16" s="15">
        <f t="shared" si="0"/>
        <v>84284.79729332004</v>
      </c>
      <c r="AK16" s="15">
        <f t="shared" si="0"/>
        <v>83376.99609467</v>
      </c>
      <c r="AL16" s="15">
        <f t="shared" si="0"/>
        <v>84224.91609153003</v>
      </c>
      <c r="AM16" s="15">
        <f t="shared" si="0"/>
        <v>83915.96243631002</v>
      </c>
      <c r="AN16" s="15">
        <f t="shared" si="0"/>
        <v>84052.22684987001</v>
      </c>
      <c r="AO16" s="15">
        <f t="shared" si="0"/>
        <v>84891.99657979</v>
      </c>
      <c r="AP16" s="15">
        <f t="shared" si="0"/>
        <v>86270.48632385001</v>
      </c>
      <c r="AQ16" s="15">
        <f t="shared" si="0"/>
        <v>87304.26184098002</v>
      </c>
      <c r="AR16" s="15">
        <f t="shared" si="0"/>
        <v>88885.65293105002</v>
      </c>
      <c r="AS16" s="15">
        <f t="shared" si="0"/>
        <v>87461.13402987999</v>
      </c>
      <c r="AT16" s="15">
        <f t="shared" si="0"/>
        <v>88494.78946718</v>
      </c>
      <c r="AU16" s="15">
        <f t="shared" si="0"/>
        <v>88814.89134136999</v>
      </c>
      <c r="AV16" s="15">
        <f t="shared" si="0"/>
        <v>89529.76748679002</v>
      </c>
      <c r="AW16" s="15">
        <f t="shared" si="0"/>
        <v>90739.08591818999</v>
      </c>
      <c r="AX16" s="15">
        <f t="shared" si="0"/>
        <v>91993.13196608002</v>
      </c>
      <c r="AY16" s="15">
        <f t="shared" si="0"/>
        <v>92767.14161684</v>
      </c>
      <c r="AZ16" s="15">
        <f t="shared" si="0"/>
        <v>92761.22151661002</v>
      </c>
      <c r="BA16" s="15">
        <f t="shared" si="0"/>
        <v>93881.35884089003</v>
      </c>
      <c r="BB16" s="15">
        <f t="shared" si="0"/>
        <v>94234.36183088004</v>
      </c>
      <c r="BC16" s="15">
        <f t="shared" si="0"/>
        <v>95347.41760532999</v>
      </c>
      <c r="BD16" s="15">
        <f t="shared" si="0"/>
        <v>97297.27142811999</v>
      </c>
      <c r="BE16" s="15">
        <f t="shared" si="0"/>
        <v>99633.9472931</v>
      </c>
      <c r="BF16" s="15">
        <f t="shared" si="0"/>
        <v>99988.94235036</v>
      </c>
      <c r="BG16" s="15">
        <f t="shared" si="0"/>
        <v>99135.18449305</v>
      </c>
      <c r="BH16" s="15">
        <f t="shared" si="0"/>
        <v>100505.25489303</v>
      </c>
      <c r="BI16" s="15">
        <f t="shared" si="0"/>
        <v>101758.00420751</v>
      </c>
      <c r="BJ16" s="15">
        <f t="shared" si="0"/>
        <v>101224.90789987</v>
      </c>
      <c r="BK16" s="15">
        <f t="shared" si="0"/>
        <v>101964.09238358997</v>
      </c>
      <c r="BL16" s="15">
        <f t="shared" si="0"/>
        <v>102896.77007499998</v>
      </c>
      <c r="BM16" s="15">
        <f t="shared" si="0"/>
        <v>104912.70760055</v>
      </c>
      <c r="BN16" s="15">
        <f t="shared" si="0"/>
        <v>104504.30686205</v>
      </c>
      <c r="BO16" s="15">
        <f aca="true" t="shared" si="1" ref="BO16:DZ16">+BO6+BO15</f>
        <v>106296.90723787998</v>
      </c>
      <c r="BP16" s="15">
        <f t="shared" si="1"/>
        <v>106087.51305145</v>
      </c>
      <c r="BQ16" s="15">
        <f t="shared" si="1"/>
        <v>107054.61782688998</v>
      </c>
      <c r="BR16" s="15">
        <f t="shared" si="1"/>
        <v>106466.58755006001</v>
      </c>
      <c r="BS16" s="15">
        <f t="shared" si="1"/>
        <v>106800.60222440997</v>
      </c>
      <c r="BT16" s="15">
        <f t="shared" si="1"/>
        <v>107081.31518319999</v>
      </c>
      <c r="BU16" s="15">
        <f t="shared" si="1"/>
        <v>108557.14506003</v>
      </c>
      <c r="BV16" s="15">
        <f t="shared" si="1"/>
        <v>107870.17496854</v>
      </c>
      <c r="BW16" s="15">
        <f t="shared" si="1"/>
        <v>107024.00985019999</v>
      </c>
      <c r="BX16" s="15">
        <f t="shared" si="1"/>
        <v>108184.40992920999</v>
      </c>
      <c r="BY16" s="15">
        <f t="shared" si="1"/>
        <v>109236.57165666</v>
      </c>
      <c r="BZ16" s="15">
        <f t="shared" si="1"/>
        <v>109474.11843797998</v>
      </c>
      <c r="CA16" s="15">
        <f t="shared" si="1"/>
        <v>109904.60278099001</v>
      </c>
      <c r="CB16" s="15">
        <f t="shared" si="1"/>
        <v>111404.55677656001</v>
      </c>
      <c r="CC16" s="15">
        <f t="shared" si="1"/>
        <v>110798.52592437</v>
      </c>
      <c r="CD16" s="15">
        <f t="shared" si="1"/>
        <v>110707.28331567</v>
      </c>
      <c r="CE16" s="15">
        <f t="shared" si="1"/>
        <v>112006.18658193</v>
      </c>
      <c r="CF16" s="15">
        <f t="shared" si="1"/>
        <v>111982.28945488</v>
      </c>
      <c r="CG16" s="15">
        <f t="shared" si="1"/>
        <v>112804.12653009</v>
      </c>
      <c r="CH16" s="15">
        <f t="shared" si="1"/>
        <v>111958.76456699999</v>
      </c>
      <c r="CI16" s="15">
        <f t="shared" si="1"/>
        <v>110923.49279104998</v>
      </c>
      <c r="CJ16" s="15">
        <f t="shared" si="1"/>
        <v>111511.14610875999</v>
      </c>
      <c r="CK16" s="15">
        <f t="shared" si="1"/>
        <v>114062.52276752997</v>
      </c>
      <c r="CL16" s="15">
        <f t="shared" si="1"/>
        <v>114124.24481092999</v>
      </c>
      <c r="CM16" s="15">
        <f t="shared" si="1"/>
        <v>114997.63090716998</v>
      </c>
      <c r="CN16" s="15">
        <f t="shared" si="1"/>
        <v>115595.39904835</v>
      </c>
      <c r="CO16" s="15">
        <f t="shared" si="1"/>
        <v>115123.2219655</v>
      </c>
      <c r="CP16" s="15">
        <f t="shared" si="1"/>
        <v>115756.75721752002</v>
      </c>
      <c r="CQ16" s="15">
        <f t="shared" si="1"/>
        <v>116223.25412441</v>
      </c>
      <c r="CR16" s="15">
        <f t="shared" si="1"/>
        <v>117826.41999236998</v>
      </c>
      <c r="CS16" s="15">
        <f t="shared" si="1"/>
        <v>118462.69542481998</v>
      </c>
      <c r="CT16" s="15">
        <f t="shared" si="1"/>
        <v>117837.22542657997</v>
      </c>
      <c r="CU16" s="15">
        <f t="shared" si="1"/>
        <v>119576.06920884998</v>
      </c>
      <c r="CV16" s="15">
        <f t="shared" si="1"/>
        <v>121776.52066805998</v>
      </c>
      <c r="CW16" s="15">
        <f t="shared" si="1"/>
        <v>124654.98699842</v>
      </c>
      <c r="CX16" s="15">
        <f t="shared" si="1"/>
        <v>125302.86639087996</v>
      </c>
      <c r="CY16" s="15">
        <f t="shared" si="1"/>
        <v>130102.12494460997</v>
      </c>
      <c r="CZ16" s="15">
        <f t="shared" si="1"/>
        <v>128730.09365708996</v>
      </c>
      <c r="DA16" s="15">
        <f t="shared" si="1"/>
        <v>129626.53726081</v>
      </c>
      <c r="DB16" s="15">
        <f t="shared" si="1"/>
        <v>128220.46312177</v>
      </c>
      <c r="DC16" s="15">
        <f t="shared" si="1"/>
        <v>129775.91114485999</v>
      </c>
      <c r="DD16" s="15">
        <f t="shared" si="1"/>
        <v>130234.33500794</v>
      </c>
      <c r="DE16" s="15">
        <f t="shared" si="1"/>
        <v>132746.40752656996</v>
      </c>
      <c r="DF16" s="15">
        <f t="shared" si="1"/>
        <v>133744.35025194995</v>
      </c>
      <c r="DG16" s="15">
        <f t="shared" si="1"/>
        <v>135131.17366103997</v>
      </c>
      <c r="DH16" s="15">
        <f t="shared" si="1"/>
        <v>135928.84618557993</v>
      </c>
      <c r="DI16" s="15">
        <f t="shared" si="1"/>
        <v>139947.24193818</v>
      </c>
      <c r="DJ16" s="15">
        <f t="shared" si="1"/>
        <v>140287.45358842006</v>
      </c>
      <c r="DK16" s="15">
        <f t="shared" si="1"/>
        <v>142614.02714847008</v>
      </c>
      <c r="DL16" s="15">
        <f t="shared" si="1"/>
        <v>146209.11978648006</v>
      </c>
      <c r="DM16" s="15">
        <f t="shared" si="1"/>
        <v>146993.46567074006</v>
      </c>
      <c r="DN16" s="15">
        <f t="shared" si="1"/>
        <v>147747.40513071005</v>
      </c>
      <c r="DO16" s="15">
        <f t="shared" si="1"/>
        <v>147958.99478302005</v>
      </c>
      <c r="DP16" s="15">
        <f t="shared" si="1"/>
        <v>147725.78953178006</v>
      </c>
      <c r="DQ16" s="15">
        <f t="shared" si="1"/>
        <v>151775.34277890006</v>
      </c>
      <c r="DR16" s="15">
        <f t="shared" si="1"/>
        <v>151562.46197711</v>
      </c>
      <c r="DS16" s="15">
        <f t="shared" si="1"/>
        <v>153861.92704734002</v>
      </c>
      <c r="DT16" s="15">
        <f t="shared" si="1"/>
        <v>152556.82760387997</v>
      </c>
      <c r="DU16" s="15">
        <f t="shared" si="1"/>
        <v>158250.01980509004</v>
      </c>
      <c r="DV16" s="15">
        <f t="shared" si="1"/>
        <v>164458.87766802</v>
      </c>
      <c r="DW16" s="15">
        <f t="shared" si="1"/>
        <v>172516.04118343996</v>
      </c>
      <c r="DX16" s="15">
        <f t="shared" si="1"/>
        <v>170081.83353721</v>
      </c>
      <c r="DY16" s="15">
        <f t="shared" si="1"/>
        <v>169092.86586840003</v>
      </c>
      <c r="DZ16" s="15">
        <f t="shared" si="1"/>
        <v>178702.06237893002</v>
      </c>
      <c r="EA16" s="15">
        <f aca="true" t="shared" si="2" ref="EA16:FX16">+EA6+EA15</f>
        <v>177232.17009728003</v>
      </c>
      <c r="EB16" s="15">
        <f t="shared" si="2"/>
        <v>175179.75562796002</v>
      </c>
      <c r="EC16" s="15">
        <f t="shared" si="2"/>
        <v>175538.36215132</v>
      </c>
      <c r="ED16" s="15">
        <f t="shared" si="2"/>
        <v>181409.69505212</v>
      </c>
      <c r="EE16" s="15">
        <f t="shared" si="2"/>
        <v>181254.89649587</v>
      </c>
      <c r="EF16" s="15">
        <f t="shared" si="2"/>
        <v>180692.30259782</v>
      </c>
      <c r="EG16" s="15">
        <f t="shared" si="2"/>
        <v>186526.10678889998</v>
      </c>
      <c r="EH16" s="15">
        <f t="shared" si="2"/>
        <v>195658.35712767998</v>
      </c>
      <c r="EI16" s="15">
        <f t="shared" si="2"/>
        <v>188228.07849405002</v>
      </c>
      <c r="EJ16" s="15">
        <f t="shared" si="2"/>
        <v>189838.07824105007</v>
      </c>
      <c r="EK16" s="15">
        <f t="shared" si="2"/>
        <v>189642.63343107008</v>
      </c>
      <c r="EL16" s="15">
        <f t="shared" si="2"/>
        <v>191186.4603643301</v>
      </c>
      <c r="EM16" s="15">
        <f t="shared" si="2"/>
        <v>195034.61721949006</v>
      </c>
      <c r="EN16" s="15">
        <f t="shared" si="2"/>
        <v>198319.19818776</v>
      </c>
      <c r="EO16" s="15">
        <f t="shared" si="2"/>
        <v>195323.77271571007</v>
      </c>
      <c r="EP16" s="15">
        <f t="shared" si="2"/>
        <v>200097.10700429</v>
      </c>
      <c r="EQ16" s="15">
        <f t="shared" si="2"/>
        <v>200877.56574924005</v>
      </c>
      <c r="ER16" s="15">
        <f t="shared" si="2"/>
        <v>200261.72008661</v>
      </c>
      <c r="ES16" s="15">
        <f t="shared" si="2"/>
        <v>200730.00005197004</v>
      </c>
      <c r="ET16" s="15">
        <f t="shared" si="2"/>
        <v>203778.64143196007</v>
      </c>
      <c r="EU16" s="15">
        <f t="shared" si="2"/>
        <v>206771.74784775008</v>
      </c>
      <c r="EV16" s="15">
        <f t="shared" si="2"/>
        <v>205751.72826481008</v>
      </c>
      <c r="EW16" s="15">
        <f t="shared" si="2"/>
        <v>207607.76004302004</v>
      </c>
      <c r="EX16" s="15">
        <f t="shared" si="2"/>
        <v>203999.12170234005</v>
      </c>
      <c r="EY16" s="15">
        <f t="shared" si="2"/>
        <v>204253.2189780701</v>
      </c>
      <c r="EZ16" s="15">
        <f t="shared" si="2"/>
        <v>209897.65362792008</v>
      </c>
      <c r="FA16" s="15">
        <f t="shared" si="2"/>
        <v>204350.87143305</v>
      </c>
      <c r="FB16" s="15">
        <f t="shared" si="2"/>
        <v>208759.63629968005</v>
      </c>
      <c r="FC16" s="15">
        <f t="shared" si="2"/>
        <v>212508.93453698012</v>
      </c>
      <c r="FD16" s="15">
        <f t="shared" si="2"/>
        <v>212418.41868050006</v>
      </c>
      <c r="FE16" s="15">
        <f t="shared" si="2"/>
        <v>215253.28464696003</v>
      </c>
      <c r="FF16" s="15">
        <f t="shared" si="2"/>
        <v>214569.5013002301</v>
      </c>
      <c r="FG16" s="15">
        <f t="shared" si="2"/>
        <v>213082.8579818901</v>
      </c>
      <c r="FH16" s="15">
        <f t="shared" si="2"/>
        <v>216120.6095514701</v>
      </c>
      <c r="FI16" s="15">
        <f t="shared" si="2"/>
        <v>217160.11564509006</v>
      </c>
      <c r="FJ16" s="15">
        <f t="shared" si="2"/>
        <v>220877.42157544004</v>
      </c>
      <c r="FK16" s="15">
        <f t="shared" si="2"/>
        <v>217578.78927492007</v>
      </c>
      <c r="FL16" s="15">
        <f t="shared" si="2"/>
        <v>218743.2083839801</v>
      </c>
      <c r="FM16" s="15">
        <f t="shared" si="2"/>
        <v>218051.9994532101</v>
      </c>
      <c r="FN16" s="15">
        <f t="shared" si="2"/>
        <v>228008.81808248002</v>
      </c>
      <c r="FO16" s="15">
        <f t="shared" si="2"/>
        <v>230352.60397119</v>
      </c>
      <c r="FP16" s="15">
        <f t="shared" si="2"/>
        <v>223340.66104218006</v>
      </c>
      <c r="FQ16" s="15">
        <f t="shared" si="2"/>
        <v>222844.51094810007</v>
      </c>
      <c r="FR16" s="15">
        <f t="shared" si="2"/>
        <v>226570.95269709002</v>
      </c>
      <c r="FS16" s="15">
        <f t="shared" si="2"/>
        <v>222712.5288457301</v>
      </c>
      <c r="FT16" s="15">
        <f t="shared" si="2"/>
        <v>225375.9319428601</v>
      </c>
      <c r="FU16" s="15">
        <f t="shared" si="2"/>
        <v>225021.05467189002</v>
      </c>
      <c r="FV16" s="15">
        <f t="shared" si="2"/>
        <v>227703.09943504006</v>
      </c>
      <c r="FW16" s="15">
        <f t="shared" si="2"/>
        <v>225287.74665204008</v>
      </c>
      <c r="FX16" s="15">
        <f t="shared" si="2"/>
        <v>227325.3231320601</v>
      </c>
      <c r="FY16" s="16">
        <f>+FY6</f>
        <v>226362.7704717401</v>
      </c>
      <c r="FZ16" s="16">
        <f>+FZ6</f>
        <v>230228.25085474012</v>
      </c>
      <c r="GA16" s="16">
        <f>+GA6</f>
        <v>226520.53002771008</v>
      </c>
      <c r="GB16" s="16">
        <f>+GB6</f>
        <v>227319.2368547801</v>
      </c>
      <c r="GC16" s="16">
        <f>+GC6</f>
        <v>230268.61202663006</v>
      </c>
      <c r="GD16" s="16">
        <v>232792.20414631008</v>
      </c>
      <c r="GE16" s="16">
        <v>234745.71048558014</v>
      </c>
      <c r="GF16" s="17">
        <v>235993.2350698301</v>
      </c>
      <c r="GG16" s="17">
        <v>238917.35616640007</v>
      </c>
      <c r="GH16" s="17">
        <v>239995.31527365008</v>
      </c>
      <c r="GI16" s="17">
        <v>238679.4848148101</v>
      </c>
      <c r="GJ16" s="17">
        <v>237489.2612642601</v>
      </c>
      <c r="GK16" s="17">
        <v>236282.8064677901</v>
      </c>
      <c r="GL16" s="17">
        <v>238826.30244720008</v>
      </c>
      <c r="GM16" s="17">
        <v>240548.8452912801</v>
      </c>
      <c r="GN16" s="17">
        <v>240023.22517955012</v>
      </c>
      <c r="GO16" s="17">
        <v>244020.2807801501</v>
      </c>
      <c r="GP16" s="17">
        <f>+GP6</f>
        <v>243596.7215716101</v>
      </c>
      <c r="GQ16" s="17">
        <f>+GQ6</f>
        <v>244644.47093095005</v>
      </c>
      <c r="GR16" s="17">
        <f>+GR6</f>
        <v>244208.7782962801</v>
      </c>
      <c r="GS16" s="17">
        <v>245636.1929418801</v>
      </c>
      <c r="GT16" s="17">
        <v>245274.0493074001</v>
      </c>
      <c r="GU16" s="17">
        <v>241611.1528213801</v>
      </c>
    </row>
    <row r="17" spans="133:189" ht="12">
      <c r="EC17" s="35"/>
      <c r="FY17" s="35"/>
      <c r="FZ17" s="35"/>
      <c r="GA17" s="35"/>
      <c r="GB17" s="35"/>
      <c r="GC17" s="35"/>
      <c r="GD17" s="35"/>
      <c r="GE17" s="35"/>
      <c r="GF17" s="35"/>
      <c r="GG17" s="35"/>
    </row>
    <row r="19" ht="12">
      <c r="GO19" s="35"/>
    </row>
    <row r="20" ht="12">
      <c r="GO20" s="35"/>
    </row>
    <row r="21" ht="12">
      <c r="GO21" s="35"/>
    </row>
    <row r="22" ht="12">
      <c r="GO22" s="3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andreiar</dc:creator>
  <cp:keywords/>
  <dc:description/>
  <cp:lastModifiedBy>Joana Roldão</cp:lastModifiedBy>
  <cp:lastPrinted>2007-11-21T16:12:10Z</cp:lastPrinted>
  <dcterms:created xsi:type="dcterms:W3CDTF">2002-02-06T09:08:57Z</dcterms:created>
  <dcterms:modified xsi:type="dcterms:W3CDTF">2017-11-20T17:02:13Z</dcterms:modified>
  <cp:category/>
  <cp:version/>
  <cp:contentType/>
  <cp:contentStatus/>
</cp:coreProperties>
</file>