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ES-GER\igcp001\BM\Ano 2017\ficheiros a enviar ao GA\"/>
    </mc:Choice>
  </mc:AlternateContent>
  <bookViews>
    <workbookView xWindow="75" yWindow="165" windowWidth="19440" windowHeight="6030" activeTab="2"/>
  </bookViews>
  <sheets>
    <sheet name="PT_redemption profile" sheetId="1" r:id="rId1"/>
    <sheet name="PT_redemp profile EFSMextension" sheetId="2" r:id="rId2"/>
    <sheet name="redemption profile old" sheetId="3" r:id="rId3"/>
  </sheets>
  <definedNames>
    <definedName name="cambEUR" localSheetId="1">#REF!</definedName>
    <definedName name="cambEUR" localSheetId="2">#REF!</definedName>
    <definedName name="cambEUR">#REF!</definedName>
    <definedName name="Câmbios2" localSheetId="1">#REF!</definedName>
    <definedName name="Câmbios2" localSheetId="2">#REF!</definedName>
    <definedName name="Câmbios2">#REF!</definedName>
    <definedName name="cambPTE" localSheetId="1">#REF!</definedName>
    <definedName name="cambPTE" localSheetId="2">#REF!</definedName>
    <definedName name="cambPTE">#REF!</definedName>
    <definedName name="CL_Group" localSheetId="1">#REF!</definedName>
    <definedName name="CL_Group">#REF!</definedName>
    <definedName name="Geography" localSheetId="1">#REF!</definedName>
    <definedName name="Geography">#REF!</definedName>
    <definedName name="Investor_Type" localSheetId="1">#REF!</definedName>
    <definedName name="Investor_Type">#REF!</definedName>
    <definedName name="Moedasafterswap" localSheetId="1">#REF!</definedName>
    <definedName name="Moedasafterswap">#REF!</definedName>
    <definedName name="_xlnm.Print_Area" localSheetId="0">'PT_redemption profile'!$A$1:$V$41</definedName>
    <definedName name="Region" localSheetId="1">#REF!</definedName>
    <definedName name="Region">#REF!</definedName>
    <definedName name="Underwriter" localSheetId="1">#REF!</definedName>
    <definedName name="Underwriter">#REF!</definedName>
  </definedNames>
  <calcPr calcId="152511" iterateCount="500" iterateDelta="1.0000000000000001E-9"/>
</workbook>
</file>

<file path=xl/calcChain.xml><?xml version="1.0" encoding="utf-8"?>
<calcChain xmlns="http://schemas.openxmlformats.org/spreadsheetml/2006/main">
  <c r="C1" i="2" l="1"/>
  <c r="C2" i="2" l="1"/>
  <c r="B7" i="2" l="1"/>
</calcChain>
</file>

<file path=xl/sharedStrings.xml><?xml version="1.0" encoding="utf-8"?>
<sst xmlns="http://schemas.openxmlformats.org/spreadsheetml/2006/main" count="43" uniqueCount="28">
  <si>
    <r>
      <t xml:space="preserve">Última actualização / </t>
    </r>
    <r>
      <rPr>
        <b/>
        <i/>
        <sz val="10"/>
        <color indexed="18"/>
        <rFont val="Arial"/>
        <family val="2"/>
      </rPr>
      <t>Last update</t>
    </r>
    <r>
      <rPr>
        <b/>
        <sz val="10"/>
        <color indexed="18"/>
        <rFont val="Arial"/>
        <family val="2"/>
      </rPr>
      <t>:</t>
    </r>
  </si>
  <si>
    <t>Saldo vivo em: / Debt oustanding as of:</t>
  </si>
  <si>
    <t>10^9 EUROS</t>
  </si>
  <si>
    <r>
      <t xml:space="preserve">Data / </t>
    </r>
    <r>
      <rPr>
        <i/>
        <sz val="9"/>
        <color indexed="9"/>
        <rFont val="Arial"/>
        <family val="2"/>
      </rPr>
      <t>Date</t>
    </r>
  </si>
  <si>
    <t>Total</t>
  </si>
  <si>
    <r>
      <t xml:space="preserve">Programa de Assistência Económica e Financeira / </t>
    </r>
    <r>
      <rPr>
        <i/>
        <sz val="9"/>
        <color indexed="9"/>
        <rFont val="Arial"/>
        <family val="2"/>
      </rPr>
      <t>Economic and Financial Assistance Programme</t>
    </r>
  </si>
  <si>
    <r>
      <t xml:space="preserve">FEEF / </t>
    </r>
    <r>
      <rPr>
        <i/>
        <sz val="9"/>
        <color indexed="9"/>
        <rFont val="Arial"/>
        <family val="2"/>
      </rPr>
      <t>EFSF</t>
    </r>
  </si>
  <si>
    <r>
      <t xml:space="preserve">FMI / </t>
    </r>
    <r>
      <rPr>
        <i/>
        <sz val="9"/>
        <color indexed="9"/>
        <rFont val="Arial"/>
        <family val="2"/>
      </rPr>
      <t>IMF</t>
    </r>
  </si>
  <si>
    <r>
      <t xml:space="preserve">Outra dívida de médio e longo prazo / </t>
    </r>
    <r>
      <rPr>
        <i/>
        <sz val="9"/>
        <color indexed="9"/>
        <rFont val="Arial"/>
        <family val="2"/>
      </rPr>
      <t>Other medium and long term debt</t>
    </r>
  </si>
  <si>
    <r>
      <t xml:space="preserve">Nota sobre os empréstimos do MEEF / </t>
    </r>
    <r>
      <rPr>
        <b/>
        <i/>
        <sz val="9"/>
        <color indexed="9"/>
        <rFont val="Arial"/>
        <family val="2"/>
      </rPr>
      <t>Note on EFSM loans</t>
    </r>
  </si>
  <si>
    <r>
      <t xml:space="preserve">MEEF / </t>
    </r>
    <r>
      <rPr>
        <i/>
        <sz val="9"/>
        <color indexed="9"/>
        <rFont val="Arial"/>
        <family val="2"/>
      </rPr>
      <t>EFSM</t>
    </r>
  </si>
  <si>
    <r>
      <t xml:space="preserve">FEEF maturidade original / </t>
    </r>
    <r>
      <rPr>
        <i/>
        <sz val="9"/>
        <color indexed="9"/>
        <rFont val="Arial"/>
        <family val="2"/>
      </rPr>
      <t>EFSF original maturity</t>
    </r>
  </si>
  <si>
    <t>Data / Date</t>
  </si>
  <si>
    <t>BT / Tbills</t>
  </si>
  <si>
    <t>Programa de Assistência Económica e Financeira / Economic and Financial Assistance Programme</t>
  </si>
  <si>
    <t>FEEF /EFSF</t>
  </si>
  <si>
    <t>MEEF / EFSM</t>
  </si>
  <si>
    <t>FMI / IMF</t>
  </si>
  <si>
    <t>Outra dívida de médio e longo prazo / Other medium and long term debt</t>
  </si>
  <si>
    <r>
      <t xml:space="preserve">MEEF (maturidade final a confirmar) / </t>
    </r>
    <r>
      <rPr>
        <i/>
        <sz val="9"/>
        <color indexed="9"/>
        <rFont val="Arial"/>
        <family val="2"/>
      </rPr>
      <t>EFSM (final maturity to be confirmed)</t>
    </r>
  </si>
  <si>
    <r>
      <t xml:space="preserve">Este calendário apresenta uma simulação do perfil anual de amortizações de dívida de médio e longo prazo, assumindo extensão de maturidades de empréstimos do MEEF a vencer até 2022 (ainda a operacionalizar). Conforme decidido no ECOFIN de 21 de junho de 2013, a maturidade média dos empréstimos do MEEF será estendida por um prazo de 7 anos, passando de 12,5 para 19,5 anos. Cada empréstimo individual, próximo da respetiva data de amortização original, poderá ser rolado mais do que uma vez até se alcançar aquele objetivo. </t>
    </r>
    <r>
      <rPr>
        <b/>
        <u/>
        <sz val="8"/>
        <rFont val="Arial"/>
        <family val="2"/>
      </rPr>
      <t>Desta forma, não se espera que Portugal venha a ter de refinanciar qualquer empréstimo do MEEF antes de 2026.</t>
    </r>
    <r>
      <rPr>
        <sz val="8"/>
        <rFont val="Arial"/>
        <family val="2"/>
      </rPr>
      <t xml:space="preserve"> / This calendar presents a simulated annual redemption profile of medium and long term debt, assuming rollover of EFSM loans currently maturing until 2022 (still to be defined). </t>
    </r>
    <r>
      <rPr>
        <i/>
        <sz val="8"/>
        <rFont val="Arial"/>
        <family val="2"/>
      </rPr>
      <t xml:space="preserve">On June 21st 2013, ECOFIN has decided to extend the average maturity of EFSM loans by 7 years, which will bring the average maturity from 12.5 to 19.5 years. Individual loans approaching maturity might be rolled over more than once in order to achieve this objective. </t>
    </r>
    <r>
      <rPr>
        <b/>
        <i/>
        <u/>
        <sz val="8"/>
        <rFont val="Arial"/>
        <family val="2"/>
      </rPr>
      <t>It is therefore not expected that Portugal will have to refinance any of its EFSM loans before 2026.</t>
    </r>
  </si>
  <si>
    <t>Calendário anual de amortizações excl. CA, CT, CEDIC e CEDIM</t>
  </si>
  <si>
    <t>Annual redemption calendar excl. CA, CT, CEDIC and CEDIM</t>
  </si>
  <si>
    <t>Calendário anual de amortizações de dívida de médio e longo prazo (excl. CA, CT, CEDIC e CEDIM) antes da extensão de maturidades dos empréstimos do FEEF</t>
  </si>
  <si>
    <t>Annual redemption calendar of medium and long term debt (excl. CA, CT, CEDIC and CEDIM) before EFSF's maturity extension</t>
  </si>
  <si>
    <t>Simulação do calendário anual de amortizações de dívida, excl. CA, CT, CEDIC e CEDIM, assumindo extensão de maturidades de empréstimos do MEEF a vencer até 2024 (ainda a operacionalizar).</t>
  </si>
  <si>
    <t>Simulated annual redemption calendar, excl. CA, CT, CEDIC and CEDIM, assuming rollover of EFSM loans currently maturing until 2024 (still to be defined).</t>
  </si>
  <si>
    <t>Última actualização / Last update: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</si>
</sst>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6]mmmm\ yy;@"/>
    <numFmt numFmtId="165" formatCode="dd/mm/yyyy;@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2"/>
      <name val="Times New Roman"/>
      <family val="1"/>
    </font>
    <font>
      <i/>
      <sz val="10"/>
      <color indexed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color rgb="FF222222"/>
      <name val="Arial"/>
      <family val="2"/>
    </font>
    <font>
      <i/>
      <sz val="8"/>
      <color rgb="FFFF0000"/>
      <name val="Arial"/>
      <family val="2"/>
    </font>
    <font>
      <sz val="8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65">
    <xf numFmtId="0" fontId="0" fillId="0" borderId="0" xfId="0"/>
    <xf numFmtId="164" fontId="2" fillId="2" borderId="0" xfId="1" applyNumberFormat="1" applyFont="1" applyFill="1"/>
    <xf numFmtId="17" fontId="2" fillId="3" borderId="0" xfId="1" applyNumberFormat="1" applyFont="1" applyFill="1" applyBorder="1"/>
    <xf numFmtId="165" fontId="2" fillId="3" borderId="0" xfId="1" applyNumberFormat="1" applyFont="1" applyFill="1"/>
    <xf numFmtId="0" fontId="1" fillId="2" borderId="0" xfId="1" applyFill="1"/>
    <xf numFmtId="17" fontId="2" fillId="4" borderId="0" xfId="1" applyNumberFormat="1" applyFont="1" applyFill="1" applyBorder="1"/>
    <xf numFmtId="165" fontId="2" fillId="4" borderId="0" xfId="1" applyNumberFormat="1" applyFont="1" applyFill="1"/>
    <xf numFmtId="164" fontId="3" fillId="2" borderId="0" xfId="1" applyNumberFormat="1" applyFont="1" applyFill="1"/>
    <xf numFmtId="2" fontId="4" fillId="2" borderId="0" xfId="1" applyNumberFormat="1" applyFont="1" applyFill="1"/>
    <xf numFmtId="2" fontId="5" fillId="5" borderId="0" xfId="1" applyNumberFormat="1" applyFont="1" applyFill="1" applyAlignment="1">
      <alignment horizontal="center" vertical="center" wrapText="1"/>
    </xf>
    <xf numFmtId="0" fontId="5" fillId="5" borderId="0" xfId="1" applyFont="1" applyFill="1"/>
    <xf numFmtId="0" fontId="7" fillId="5" borderId="0" xfId="1" applyFont="1" applyFill="1"/>
    <xf numFmtId="0" fontId="5" fillId="6" borderId="0" xfId="1" applyFont="1" applyFill="1" applyAlignment="1">
      <alignment horizontal="left" vertical="center" wrapText="1"/>
    </xf>
    <xf numFmtId="2" fontId="4" fillId="2" borderId="0" xfId="1" applyNumberFormat="1" applyFont="1" applyFill="1" applyAlignment="1">
      <alignment horizontal="right"/>
    </xf>
    <xf numFmtId="0" fontId="5" fillId="6" borderId="0" xfId="1" applyFont="1" applyFill="1" applyAlignment="1">
      <alignment horizontal="left" vertical="center" wrapText="1" indent="2"/>
    </xf>
    <xf numFmtId="2" fontId="8" fillId="2" borderId="0" xfId="1" applyNumberFormat="1" applyFont="1" applyFill="1"/>
    <xf numFmtId="2" fontId="4" fillId="2" borderId="1" xfId="1" applyNumberFormat="1" applyFont="1" applyFill="1" applyBorder="1"/>
    <xf numFmtId="0" fontId="7" fillId="6" borderId="2" xfId="1" applyFont="1" applyFill="1" applyBorder="1" applyAlignment="1">
      <alignment horizontal="left" vertical="center" wrapText="1"/>
    </xf>
    <xf numFmtId="2" fontId="8" fillId="2" borderId="2" xfId="1" applyNumberFormat="1" applyFont="1" applyFill="1" applyBorder="1"/>
    <xf numFmtId="2" fontId="1" fillId="2" borderId="0" xfId="1" applyNumberFormat="1" applyFill="1"/>
    <xf numFmtId="0" fontId="7" fillId="6" borderId="0" xfId="1" applyFont="1" applyFill="1"/>
    <xf numFmtId="0" fontId="10" fillId="6" borderId="0" xfId="1" applyFont="1" applyFill="1"/>
    <xf numFmtId="2" fontId="4" fillId="8" borderId="0" xfId="1" applyNumberFormat="1" applyFont="1" applyFill="1" applyAlignment="1">
      <alignment horizontal="right"/>
    </xf>
    <xf numFmtId="2" fontId="16" fillId="2" borderId="0" xfId="0" applyNumberFormat="1" applyFont="1" applyFill="1"/>
    <xf numFmtId="0" fontId="17" fillId="2" borderId="0" xfId="6" applyFill="1" applyAlignment="1" applyProtection="1"/>
    <xf numFmtId="2" fontId="19" fillId="2" borderId="0" xfId="1" applyNumberFormat="1" applyFont="1" applyFill="1"/>
    <xf numFmtId="164" fontId="20" fillId="2" borderId="0" xfId="1" applyNumberFormat="1" applyFont="1" applyFill="1"/>
    <xf numFmtId="3" fontId="4" fillId="2" borderId="0" xfId="0" applyNumberFormat="1" applyFont="1" applyFill="1"/>
    <xf numFmtId="0" fontId="4" fillId="2" borderId="0" xfId="0" applyFont="1" applyFill="1"/>
    <xf numFmtId="0" fontId="1" fillId="2" borderId="0" xfId="1" applyFill="1" applyBorder="1"/>
    <xf numFmtId="4" fontId="25" fillId="2" borderId="0" xfId="0" applyNumberFormat="1" applyFont="1" applyFill="1"/>
    <xf numFmtId="0" fontId="26" fillId="2" borderId="0" xfId="0" applyFont="1" applyFill="1" applyAlignment="1">
      <alignment horizontal="right"/>
    </xf>
    <xf numFmtId="3" fontId="24" fillId="9" borderId="0" xfId="7" applyNumberFormat="1" applyFont="1" applyFill="1" applyBorder="1"/>
    <xf numFmtId="0" fontId="1" fillId="9" borderId="0" xfId="1" applyFill="1" applyBorder="1"/>
    <xf numFmtId="4" fontId="1" fillId="9" borderId="0" xfId="1" applyNumberFormat="1" applyFill="1" applyBorder="1"/>
    <xf numFmtId="0" fontId="23" fillId="9" borderId="0" xfId="1" applyFont="1" applyFill="1" applyBorder="1"/>
    <xf numFmtId="3" fontId="4" fillId="9" borderId="0" xfId="0" applyNumberFormat="1" applyFont="1" applyFill="1" applyBorder="1"/>
    <xf numFmtId="3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/>
    <xf numFmtId="0" fontId="26" fillId="9" borderId="0" xfId="0" applyFont="1" applyFill="1" applyBorder="1" applyAlignment="1">
      <alignment horizontal="right"/>
    </xf>
    <xf numFmtId="4" fontId="25" fillId="9" borderId="0" xfId="0" applyNumberFormat="1" applyFont="1" applyFill="1" applyBorder="1"/>
    <xf numFmtId="3" fontId="1" fillId="9" borderId="0" xfId="1" applyNumberFormat="1" applyFill="1" applyBorder="1"/>
    <xf numFmtId="1" fontId="22" fillId="9" borderId="0" xfId="7" applyNumberFormat="1" applyFont="1" applyFill="1" applyBorder="1"/>
    <xf numFmtId="1" fontId="24" fillId="9" borderId="0" xfId="7" applyNumberFormat="1" applyFont="1" applyFill="1" applyBorder="1"/>
    <xf numFmtId="1" fontId="1" fillId="9" borderId="0" xfId="1" applyNumberFormat="1" applyFill="1" applyBorder="1"/>
    <xf numFmtId="0" fontId="11" fillId="9" borderId="0" xfId="1" applyFont="1" applyFill="1" applyBorder="1" applyAlignment="1">
      <alignment horizontal="right"/>
    </xf>
    <xf numFmtId="0" fontId="27" fillId="0" borderId="0" xfId="0" applyFont="1"/>
    <xf numFmtId="1" fontId="2" fillId="9" borderId="0" xfId="1" applyNumberFormat="1" applyFont="1" applyFill="1"/>
    <xf numFmtId="2" fontId="1" fillId="9" borderId="0" xfId="1" applyNumberFormat="1" applyFill="1"/>
    <xf numFmtId="0" fontId="1" fillId="9" borderId="0" xfId="1" applyFill="1"/>
    <xf numFmtId="164" fontId="2" fillId="9" borderId="0" xfId="1" applyNumberFormat="1" applyFont="1" applyFill="1" applyAlignment="1"/>
    <xf numFmtId="3" fontId="22" fillId="9" borderId="0" xfId="7" applyNumberFormat="1" applyFont="1" applyFill="1" applyBorder="1"/>
    <xf numFmtId="0" fontId="18" fillId="9" borderId="0" xfId="1" applyFont="1" applyFill="1" applyBorder="1"/>
    <xf numFmtId="2" fontId="28" fillId="2" borderId="0" xfId="1" applyNumberFormat="1" applyFont="1" applyFill="1"/>
    <xf numFmtId="2" fontId="4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0" fontId="29" fillId="0" borderId="0" xfId="0" applyFont="1"/>
    <xf numFmtId="0" fontId="3" fillId="2" borderId="0" xfId="1" applyNumberFormat="1" applyFont="1" applyFill="1"/>
    <xf numFmtId="2" fontId="4" fillId="10" borderId="0" xfId="1" applyNumberFormat="1" applyFont="1" applyFill="1" applyAlignment="1">
      <alignment horizontal="right"/>
    </xf>
    <xf numFmtId="2" fontId="8" fillId="2" borderId="3" xfId="1" applyNumberFormat="1" applyFont="1" applyFill="1" applyBorder="1"/>
    <xf numFmtId="2" fontId="8" fillId="2" borderId="0" xfId="1" applyNumberFormat="1" applyFont="1" applyFill="1" applyBorder="1"/>
    <xf numFmtId="2" fontId="8" fillId="2" borderId="1" xfId="1" applyNumberFormat="1" applyFont="1" applyFill="1" applyBorder="1"/>
    <xf numFmtId="166" fontId="4" fillId="9" borderId="0" xfId="0" applyNumberFormat="1" applyFont="1" applyFill="1" applyAlignment="1">
      <alignment horizontal="right"/>
    </xf>
    <xf numFmtId="2" fontId="8" fillId="2" borderId="0" xfId="1" applyNumberFormat="1" applyFont="1" applyFill="1" applyAlignment="1">
      <alignment horizontal="right"/>
    </xf>
    <xf numFmtId="0" fontId="11" fillId="7" borderId="0" xfId="1" applyFont="1" applyFill="1" applyAlignment="1">
      <alignment horizontal="left" vertical="center" wrapText="1"/>
    </xf>
  </cellXfs>
  <cellStyles count="8">
    <cellStyle name="Hyperlink" xfId="6" builtinId="8"/>
    <cellStyle name="Normal" xfId="0" builtinId="0"/>
    <cellStyle name="Normal 2" xfId="1"/>
    <cellStyle name="Normal 2 2 3" xfId="2"/>
    <cellStyle name="Normal 3 3" xfId="3"/>
    <cellStyle name="Normal 4 2" xfId="4"/>
    <cellStyle name="Normal 67" xfId="7"/>
    <cellStyle name="Normal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3.2060545829829548E-2"/>
          <c:w val="0.87864171233915478"/>
          <c:h val="0.51421369416201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'PT_redemption profile'!$B$12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profile'!$C$12:$AF$12</c:f>
              <c:numCache>
                <c:formatCode>0.00</c:formatCode>
                <c:ptCount val="30"/>
                <c:pt idx="0">
                  <c:v>6.0357692424175999</c:v>
                </c:pt>
                <c:pt idx="1">
                  <c:v>6.6513612641163</c:v>
                </c:pt>
                <c:pt idx="2">
                  <c:v>9.6755856255059989</c:v>
                </c:pt>
                <c:pt idx="3">
                  <c:v>10.272558958916001</c:v>
                </c:pt>
                <c:pt idx="4">
                  <c:v>17.119545553294504</c:v>
                </c:pt>
                <c:pt idx="5">
                  <c:v>11.6894808116952</c:v>
                </c:pt>
                <c:pt idx="6">
                  <c:v>8.577318068176</c:v>
                </c:pt>
                <c:pt idx="7">
                  <c:v>16.101620529402002</c:v>
                </c:pt>
                <c:pt idx="8">
                  <c:v>12.70934586033</c:v>
                </c:pt>
                <c:pt idx="9">
                  <c:v>10.232565333329999</c:v>
                </c:pt>
                <c:pt idx="10">
                  <c:v>6.2585863333300003</c:v>
                </c:pt>
                <c:pt idx="11">
                  <c:v>3.3583333329999999E-2</c:v>
                </c:pt>
                <c:pt idx="12">
                  <c:v>3.3583333329999999E-2</c:v>
                </c:pt>
                <c:pt idx="13">
                  <c:v>4.9484858243800005</c:v>
                </c:pt>
                <c:pt idx="14">
                  <c:v>3.3583333329999999E-2</c:v>
                </c:pt>
                <c:pt idx="15">
                  <c:v>2.33358333333</c:v>
                </c:pt>
                <c:pt idx="16">
                  <c:v>3.3583333329999999E-2</c:v>
                </c:pt>
                <c:pt idx="17">
                  <c:v>3.3583333329999999E-2</c:v>
                </c:pt>
                <c:pt idx="18">
                  <c:v>3.3583333329999999E-2</c:v>
                </c:pt>
                <c:pt idx="19">
                  <c:v>3.3583333389999998E-2</c:v>
                </c:pt>
                <c:pt idx="20">
                  <c:v>8.6045747904999992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3.3586839999999998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'PT_redemption profile'!$B$11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profile'!$C$11:$AF$11</c:f>
              <c:numCache>
                <c:formatCode>0.00</c:formatCode>
                <c:ptCount val="30"/>
                <c:pt idx="0">
                  <c:v>0</c:v>
                </c:pt>
                <c:pt idx="1">
                  <c:v>1E-13</c:v>
                </c:pt>
                <c:pt idx="2">
                  <c:v>0</c:v>
                </c:pt>
                <c:pt idx="3">
                  <c:v>3.4406653243185001</c:v>
                </c:pt>
                <c:pt idx="4">
                  <c:v>4.0175678528334</c:v>
                </c:pt>
                <c:pt idx="5">
                  <c:v>1.8390450995509</c:v>
                </c:pt>
                <c:pt idx="6">
                  <c:v>0.77631945814460002</c:v>
                </c:pt>
                <c:pt idx="7">
                  <c:v>0.15592230700350002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2"/>
          <c:tx>
            <c:strRef>
              <c:f>'PT_redemption profile'!$B$10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profile'!$C$10:$AF$10</c:f>
              <c:numCache>
                <c:formatCode>0.0</c:formatCode>
                <c:ptCount val="30"/>
                <c:pt idx="0" formatCode="0.0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6.75</c:v>
                </c:pt>
                <c:pt idx="5">
                  <c:v>2.7</c:v>
                </c:pt>
                <c:pt idx="6">
                  <c:v>1.5</c:v>
                </c:pt>
                <c:pt idx="7">
                  <c:v>1.8</c:v>
                </c:pt>
                <c:pt idx="8" formatCode="0.00">
                  <c:v>0</c:v>
                </c:pt>
                <c:pt idx="9" formatCode="0.00">
                  <c:v>2</c:v>
                </c:pt>
                <c:pt idx="10" formatCode="0.00">
                  <c:v>2</c:v>
                </c:pt>
                <c:pt idx="11" formatCode="0.00">
                  <c:v>0</c:v>
                </c:pt>
                <c:pt idx="12" formatCode="0.00">
                  <c:v>0.4</c:v>
                </c:pt>
                <c:pt idx="13" formatCode="0.00">
                  <c:v>0</c:v>
                </c:pt>
                <c:pt idx="14" formatCode="0.00">
                  <c:v>2.25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1</c:v>
                </c:pt>
                <c:pt idx="20" formatCode="0.00">
                  <c:v>0</c:v>
                </c:pt>
                <c:pt idx="21" formatCode="0.00">
                  <c:v>1.8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1.5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</c:numCache>
            </c:numRef>
          </c:val>
        </c:ser>
        <c:ser>
          <c:idx val="2"/>
          <c:order val="3"/>
          <c:tx>
            <c:strRef>
              <c:f>'PT_redemption profile'!$B$9</c:f>
              <c:strCache>
                <c:ptCount val="1"/>
                <c:pt idx="0">
                  <c:v>FEEF /EFSF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3.5253083567500001</c:v>
                </c:pt>
                <c:pt idx="9">
                  <c:v>0.8</c:v>
                </c:pt>
                <c:pt idx="10">
                  <c:v>1.02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4.05</c:v>
                </c:pt>
                <c:pt idx="17">
                  <c:v>1.05</c:v>
                </c:pt>
                <c:pt idx="18">
                  <c:v>3.43</c:v>
                </c:pt>
                <c:pt idx="19">
                  <c:v>4.6023608231999997</c:v>
                </c:pt>
                <c:pt idx="20">
                  <c:v>0</c:v>
                </c:pt>
                <c:pt idx="21">
                  <c:v>2.7506228999600002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'PT_redemption profile'!$B$7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profile'!$C$7:$AF$7</c:f>
              <c:numCache>
                <c:formatCode>0.00</c:formatCode>
                <c:ptCount val="30"/>
                <c:pt idx="0">
                  <c:v>2.1974044954099998</c:v>
                </c:pt>
                <c:pt idx="1">
                  <c:v>11.52800765584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12961008"/>
        <c:axId val="612961400"/>
      </c:barChart>
      <c:catAx>
        <c:axId val="6129610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12961400"/>
        <c:crosses val="autoZero"/>
        <c:auto val="1"/>
        <c:lblAlgn val="ctr"/>
        <c:lblOffset val="100"/>
        <c:tickLblSkip val="4"/>
        <c:noMultiLvlLbl val="0"/>
      </c:catAx>
      <c:valAx>
        <c:axId val="6129614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12961008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77905758747012"/>
          <c:y val="9.5989195525316623E-2"/>
          <c:w val="0.30370645158716875"/>
          <c:h val="0.26840965267691053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78740157449E-2"/>
          <c:y val="2.9941057706274324E-2"/>
          <c:w val="0.88472075808810802"/>
          <c:h val="0.57629283983629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 profile EFSMextension'!$B$13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EFSMextension'!$C$13:$AF$13</c:f>
              <c:numCache>
                <c:formatCode>0.00</c:formatCode>
                <c:ptCount val="30"/>
                <c:pt idx="0">
                  <c:v>6.0357692424175999</c:v>
                </c:pt>
                <c:pt idx="1">
                  <c:v>6.6513612641163</c:v>
                </c:pt>
                <c:pt idx="2">
                  <c:v>9.6755856255059989</c:v>
                </c:pt>
                <c:pt idx="3">
                  <c:v>10.272558958916001</c:v>
                </c:pt>
                <c:pt idx="4">
                  <c:v>17.119545553294504</c:v>
                </c:pt>
                <c:pt idx="5">
                  <c:v>11.6894808116952</c:v>
                </c:pt>
                <c:pt idx="6">
                  <c:v>8.577318068176</c:v>
                </c:pt>
                <c:pt idx="7">
                  <c:v>16.101620529402002</c:v>
                </c:pt>
                <c:pt idx="8">
                  <c:v>12.70934586033</c:v>
                </c:pt>
                <c:pt idx="9">
                  <c:v>10.232565333329999</c:v>
                </c:pt>
                <c:pt idx="10">
                  <c:v>6.2585863333300003</c:v>
                </c:pt>
                <c:pt idx="11">
                  <c:v>3.3583333329999999E-2</c:v>
                </c:pt>
                <c:pt idx="12">
                  <c:v>3.3583333329999999E-2</c:v>
                </c:pt>
                <c:pt idx="13">
                  <c:v>4.9484858243800005</c:v>
                </c:pt>
                <c:pt idx="14">
                  <c:v>3.3583333329999999E-2</c:v>
                </c:pt>
                <c:pt idx="15">
                  <c:v>2.33358333333</c:v>
                </c:pt>
                <c:pt idx="16">
                  <c:v>3.3583333329999999E-2</c:v>
                </c:pt>
                <c:pt idx="17">
                  <c:v>3.3583333329999999E-2</c:v>
                </c:pt>
                <c:pt idx="18">
                  <c:v>3.3583333329999999E-2</c:v>
                </c:pt>
                <c:pt idx="19">
                  <c:v>3.3583333389999998E-2</c:v>
                </c:pt>
                <c:pt idx="20">
                  <c:v>8.6045747904999992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3.3586839999999998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 profile EFSMextension'!$B$12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EFSMextension'!$C$12:$AF$12</c:f>
              <c:numCache>
                <c:formatCode>0.00</c:formatCode>
                <c:ptCount val="30"/>
                <c:pt idx="0">
                  <c:v>0</c:v>
                </c:pt>
                <c:pt idx="1">
                  <c:v>1E-13</c:v>
                </c:pt>
                <c:pt idx="2">
                  <c:v>0</c:v>
                </c:pt>
                <c:pt idx="3">
                  <c:v>3.4406653243185001</c:v>
                </c:pt>
                <c:pt idx="4">
                  <c:v>4.0175678528334</c:v>
                </c:pt>
                <c:pt idx="5">
                  <c:v>1.8390450995509</c:v>
                </c:pt>
                <c:pt idx="6">
                  <c:v>0.77631945814460002</c:v>
                </c:pt>
                <c:pt idx="7">
                  <c:v>0.15592230700350002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2"/>
          <c:tx>
            <c:strRef>
              <c:f>'PT_redemp profile EFSMextension'!$B$11</c:f>
              <c:strCache>
                <c:ptCount val="1"/>
                <c:pt idx="0">
                  <c:v>MEEF (maturidade final a confirmar) / EFSM (final maturity to be confirmed)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EFSMextension'!$C$11:$AF$11</c:f>
              <c:numCache>
                <c:formatCode>0.00</c:formatCode>
                <c:ptCount val="30"/>
                <c:pt idx="9">
                  <c:v>1</c:v>
                </c:pt>
                <c:pt idx="11">
                  <c:v>4</c:v>
                </c:pt>
                <c:pt idx="12">
                  <c:v>3.3</c:v>
                </c:pt>
                <c:pt idx="13">
                  <c:v>2.75</c:v>
                </c:pt>
                <c:pt idx="14">
                  <c:v>1.5</c:v>
                </c:pt>
                <c:pt idx="17">
                  <c:v>0.8</c:v>
                </c:pt>
              </c:numCache>
            </c:numRef>
          </c:val>
        </c:ser>
        <c:ser>
          <c:idx val="0"/>
          <c:order val="3"/>
          <c:tx>
            <c:strRef>
              <c:f>'PT_redemp profile EFSMextension'!$B$10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EFSMextension'!$C$10:$AF$10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2.25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4"/>
          <c:tx>
            <c:strRef>
              <c:f>'PT_redemp profile EFSMextension'!$B$9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3.5253083567500001</c:v>
                </c:pt>
                <c:pt idx="9">
                  <c:v>0.8</c:v>
                </c:pt>
                <c:pt idx="10">
                  <c:v>1.02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4.05</c:v>
                </c:pt>
                <c:pt idx="17">
                  <c:v>1.05</c:v>
                </c:pt>
                <c:pt idx="18">
                  <c:v>3.43</c:v>
                </c:pt>
                <c:pt idx="19">
                  <c:v>4.6023608231999997</c:v>
                </c:pt>
                <c:pt idx="20">
                  <c:v>0</c:v>
                </c:pt>
                <c:pt idx="21">
                  <c:v>2.7506228999600002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5"/>
          <c:tx>
            <c:strRef>
              <c:f>'PT_redemp profile EFSMextension'!$B$7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EFSMextension'!$C$7:$AF$7</c:f>
              <c:numCache>
                <c:formatCode>0.00</c:formatCode>
                <c:ptCount val="30"/>
                <c:pt idx="0">
                  <c:v>2.1974044954099998</c:v>
                </c:pt>
                <c:pt idx="1">
                  <c:v>11.52800765584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00394232"/>
        <c:axId val="600400504"/>
      </c:barChart>
      <c:catAx>
        <c:axId val="6003942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00400504"/>
        <c:crosses val="autoZero"/>
        <c:auto val="1"/>
        <c:lblAlgn val="ctr"/>
        <c:lblOffset val="100"/>
        <c:tickLblSkip val="4"/>
        <c:noMultiLvlLbl val="0"/>
      </c:catAx>
      <c:valAx>
        <c:axId val="600400504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00394232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5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0.61684289463817088"/>
          <c:y val="4.0492864586199107E-2"/>
          <c:w val="0.29180832395950523"/>
          <c:h val="0.34272501487840185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pt-PT" sz="1000" b="1" i="0" u="none" strike="noStrike" baseline="0">
                <a:solidFill>
                  <a:schemeClr val="tx2"/>
                </a:solidFill>
                <a:latin typeface="Arial"/>
                <a:cs typeface="Arial"/>
              </a:rPr>
              <a:t>Dívida de médio e longo prazo / </a:t>
            </a:r>
            <a:r>
              <a:rPr lang="pt-PT" sz="1000" b="1" i="1" u="none" strike="noStrike" baseline="0">
                <a:solidFill>
                  <a:schemeClr val="tx2"/>
                </a:solidFill>
                <a:latin typeface="Arial"/>
                <a:cs typeface="Arial"/>
              </a:rPr>
              <a:t>Medium- and long-term debt</a:t>
            </a:r>
          </a:p>
        </c:rich>
      </c:tx>
      <c:layout>
        <c:manualLayout>
          <c:xMode val="edge"/>
          <c:yMode val="edge"/>
          <c:x val="0.17247649473680313"/>
          <c:y val="1.841608915604792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70044185427219E-2"/>
          <c:y val="9.6498854945727464E-2"/>
          <c:w val="0.8847207580881058"/>
          <c:h val="0.806979698003364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'redemption profile old'!$B$11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old'!$C$11:$AI$11</c:f>
              <c:numCache>
                <c:formatCode>0.00</c:formatCode>
                <c:ptCount val="33"/>
                <c:pt idx="0">
                  <c:v>5.78868771459</c:v>
                </c:pt>
                <c:pt idx="1">
                  <c:v>14.10961775557</c:v>
                </c:pt>
                <c:pt idx="2">
                  <c:v>14.471419937390301</c:v>
                </c:pt>
                <c:pt idx="3">
                  <c:v>9.9328100184403993</c:v>
                </c:pt>
                <c:pt idx="4">
                  <c:v>8.5721119250748004</c:v>
                </c:pt>
                <c:pt idx="5">
                  <c:v>6.9725031276748002</c:v>
                </c:pt>
                <c:pt idx="6">
                  <c:v>7.7441834838448003</c:v>
                </c:pt>
                <c:pt idx="7">
                  <c:v>8.5470791399147998</c:v>
                </c:pt>
                <c:pt idx="8">
                  <c:v>7.5744272532497998</c:v>
                </c:pt>
                <c:pt idx="9">
                  <c:v>1.1087016344000101E-3</c:v>
                </c:pt>
                <c:pt idx="10">
                  <c:v>7.2436554740500005</c:v>
                </c:pt>
                <c:pt idx="11">
                  <c:v>3</c:v>
                </c:pt>
                <c:pt idx="12">
                  <c:v>6.25E-2</c:v>
                </c:pt>
                <c:pt idx="13">
                  <c:v>0.45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6.9725890000000001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1"/>
          <c:tx>
            <c:strRef>
              <c:f>'redemption profile old'!$B$10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'redemption profile old'!$C$10:$AI$10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0.53882704525339997</c:v>
                </c:pt>
                <c:pt idx="3">
                  <c:v>2.6359407530248</c:v>
                </c:pt>
                <c:pt idx="4">
                  <c:v>3.6038320004260997</c:v>
                </c:pt>
                <c:pt idx="5">
                  <c:v>3.6733580707779998</c:v>
                </c:pt>
                <c:pt idx="6">
                  <c:v>3.6733580707779998</c:v>
                </c:pt>
                <c:pt idx="7">
                  <c:v>3.6733580707779998</c:v>
                </c:pt>
                <c:pt idx="8">
                  <c:v>3.1345310255707002</c:v>
                </c:pt>
                <c:pt idx="9">
                  <c:v>1.0374173177071</c:v>
                </c:pt>
                <c:pt idx="10">
                  <c:v>6.9526070398000003E-2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2"/>
          <c:tx>
            <c:strRef>
              <c:f>'redemption profile old'!$B$9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old'!$C$9:$AI$9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4.75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6.75</c:v>
                </c:pt>
                <c:pt idx="9">
                  <c:v>2.7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3"/>
          <c:tx>
            <c:strRef>
              <c:f>'redemption profile old'!$B$8</c:f>
              <c:strCache>
                <c:ptCount val="1"/>
                <c:pt idx="0">
                  <c:v>FEEF maturidade original / EFSF original maturity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'redemption profile old'!$C$8:$AI$8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1.73</c:v>
                </c:pt>
                <c:pt idx="3">
                  <c:v>2.5253083567500001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4.6023608231999997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1.02</c:v>
                </c:pt>
                <c:pt idx="14">
                  <c:v>0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00395016"/>
        <c:axId val="600395408"/>
      </c:barChart>
      <c:catAx>
        <c:axId val="6003950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00395408"/>
        <c:crosses val="autoZero"/>
        <c:auto val="1"/>
        <c:lblAlgn val="ctr"/>
        <c:lblOffset val="100"/>
        <c:tickLblSkip val="4"/>
        <c:noMultiLvlLbl val="0"/>
      </c:catAx>
      <c:valAx>
        <c:axId val="600395408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232289402739E-3"/>
              <c:y val="0.221852836218814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00395016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0.58459214501509571"/>
          <c:y val="0.13291159777924424"/>
          <c:w val="0.36858006042296665"/>
          <c:h val="0.36708917481887038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133350</xdr:rowOff>
    </xdr:from>
    <xdr:to>
      <xdr:col>6</xdr:col>
      <xdr:colOff>66675</xdr:colOff>
      <xdr:row>44</xdr:row>
      <xdr:rowOff>66675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0.01976</cdr:x>
      <cdr:y>0.58416</cdr:y>
    </cdr:from>
    <cdr:to>
      <cdr:x>0.99952</cdr:x>
      <cdr:y>0.79249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34" y="2815447"/>
          <a:ext cx="6140597" cy="1004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ct val="120000"/>
            </a:lnSpc>
          </a:pPr>
          <a:r>
            <a:rPr lang="pt-PT" sz="800" baseline="0" smtClean="0">
              <a:latin typeface="Arial" pitchFamily="34" charset="0"/>
              <a:cs typeface="Arial" pitchFamily="34" charset="0"/>
            </a:rPr>
            <a:t>(*) A maturidade dos empréstimos do MEEF será estendida por um prazo de 7 anos em média. A extensão de cada empréstimo será operacionalizada próximo da respetiva data de amortização, </a:t>
          </a:r>
          <a:r>
            <a:rPr lang="pt-PT" sz="800" b="1" u="sng" baseline="0" smtClean="0">
              <a:latin typeface="Arial" pitchFamily="34" charset="0"/>
              <a:cs typeface="Arial" pitchFamily="34" charset="0"/>
            </a:rPr>
            <a:t>não se esperando que Portugal venha a ter de refinanciar qualquer empréstimo do MEEF antes de 2026.</a:t>
          </a:r>
          <a:r>
            <a:rPr lang="pt-PT" sz="800" baseline="0" smtClean="0">
              <a:latin typeface="Arial" pitchFamily="34" charset="0"/>
              <a:cs typeface="Arial" pitchFamily="34" charset="0"/>
            </a:rPr>
            <a:t> / 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The average maturity of EFSM loans will be extended by 7 years. Individual loans </a:t>
          </a:r>
          <a:r>
            <a:rPr lang="pt-PT" sz="800" i="1" baseline="0">
              <a:latin typeface="Arial" pitchFamily="34" charset="0"/>
              <a:ea typeface="+mn-ea"/>
              <a:cs typeface="Arial" pitchFamily="34" charset="0"/>
            </a:rPr>
            <a:t>approaching maturity might be rolled over more than once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. </a:t>
          </a:r>
          <a:r>
            <a:rPr lang="pt-PT" sz="800" b="1" i="1" u="sng" baseline="0" smtClean="0">
              <a:latin typeface="Arial" pitchFamily="34" charset="0"/>
              <a:cs typeface="Arial" pitchFamily="34" charset="0"/>
            </a:rPr>
            <a:t>It is therefore not expected that Portugal will have to refinance any of its EFSM loans before 2026.</a:t>
          </a:r>
          <a:endParaRPr lang="pt-PT" sz="800" b="1" i="1" u="sng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15</xdr:row>
      <xdr:rowOff>114298</xdr:rowOff>
    </xdr:from>
    <xdr:to>
      <xdr:col>6</xdr:col>
      <xdr:colOff>438150</xdr:colOff>
      <xdr:row>44</xdr:row>
      <xdr:rowOff>152401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104775</xdr:rowOff>
    </xdr:from>
    <xdr:to>
      <xdr:col>6</xdr:col>
      <xdr:colOff>133350</xdr:colOff>
      <xdr:row>32</xdr:row>
      <xdr:rowOff>38100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AU98"/>
  <sheetViews>
    <sheetView zoomScaleNormal="100" workbookViewId="0">
      <selection activeCell="C7" sqref="C7:AU13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6" width="9.140625" style="4"/>
    <col min="7" max="8" width="9.5703125" style="4" bestFit="1" customWidth="1"/>
    <col min="9" max="15" width="9.5703125" style="4" customWidth="1"/>
    <col min="16" max="16384" width="9.140625" style="4"/>
  </cols>
  <sheetData>
    <row r="1" spans="1:47" x14ac:dyDescent="0.2">
      <c r="A1" s="1"/>
      <c r="B1" s="2" t="s">
        <v>27</v>
      </c>
      <c r="C1" s="3">
        <v>43026</v>
      </c>
      <c r="D1" s="1"/>
      <c r="E1" s="1"/>
      <c r="F1" s="1"/>
      <c r="G1" s="50"/>
      <c r="H1" s="50"/>
      <c r="I1" s="50"/>
      <c r="J1" s="50"/>
      <c r="K1" s="50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7" x14ac:dyDescent="0.2">
      <c r="A2" s="1"/>
      <c r="B2" s="5" t="s">
        <v>1</v>
      </c>
      <c r="C2" s="6">
        <v>43008</v>
      </c>
      <c r="D2" s="1"/>
      <c r="E2" s="1"/>
      <c r="F2" s="1"/>
      <c r="G2" s="47"/>
      <c r="H2" s="47"/>
      <c r="I2" s="47"/>
      <c r="J2" s="47"/>
      <c r="K2" s="47"/>
      <c r="L2" s="47"/>
      <c r="M2" s="1"/>
      <c r="N2" s="1"/>
      <c r="O2" s="2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7" x14ac:dyDescent="0.2">
      <c r="B3" s="1" t="s">
        <v>21</v>
      </c>
      <c r="E3" s="19"/>
      <c r="G3" s="48"/>
      <c r="H3" s="48"/>
      <c r="I3" s="48"/>
      <c r="J3" s="48"/>
      <c r="K3" s="48"/>
      <c r="L3" s="48"/>
      <c r="N3" s="19"/>
      <c r="O3" s="25"/>
    </row>
    <row r="4" spans="1:47" x14ac:dyDescent="0.2">
      <c r="B4" s="7" t="s">
        <v>22</v>
      </c>
      <c r="G4" s="49"/>
      <c r="H4" s="49"/>
      <c r="I4" s="49"/>
      <c r="J4" s="49"/>
      <c r="K4" s="49"/>
      <c r="L4" s="49"/>
    </row>
    <row r="5" spans="1:47" x14ac:dyDescent="0.2">
      <c r="B5" s="8" t="s">
        <v>2</v>
      </c>
    </row>
    <row r="6" spans="1:47" x14ac:dyDescent="0.2">
      <c r="B6" s="9" t="s">
        <v>12</v>
      </c>
      <c r="C6" s="10">
        <v>2017</v>
      </c>
      <c r="D6" s="10">
        <v>2018</v>
      </c>
      <c r="E6" s="10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  <c r="K6" s="10">
        <v>2025</v>
      </c>
      <c r="L6" s="10">
        <v>2026</v>
      </c>
      <c r="M6" s="10">
        <v>2027</v>
      </c>
      <c r="N6" s="10">
        <v>2028</v>
      </c>
      <c r="O6" s="10">
        <v>2029</v>
      </c>
      <c r="P6" s="10">
        <v>2030</v>
      </c>
      <c r="Q6" s="10">
        <v>2031</v>
      </c>
      <c r="R6" s="10">
        <v>2032</v>
      </c>
      <c r="S6" s="10">
        <v>2033</v>
      </c>
      <c r="T6" s="10">
        <v>2034</v>
      </c>
      <c r="U6" s="10">
        <v>2035</v>
      </c>
      <c r="V6" s="10">
        <v>2036</v>
      </c>
      <c r="W6" s="10">
        <v>2037</v>
      </c>
      <c r="X6" s="10">
        <v>2038</v>
      </c>
      <c r="Y6" s="10">
        <v>2039</v>
      </c>
      <c r="Z6" s="10">
        <v>2040</v>
      </c>
      <c r="AA6" s="10">
        <v>2041</v>
      </c>
      <c r="AB6" s="10">
        <v>2042</v>
      </c>
      <c r="AC6" s="10">
        <v>2043</v>
      </c>
      <c r="AD6" s="10">
        <v>2044</v>
      </c>
      <c r="AE6" s="10">
        <v>2045</v>
      </c>
      <c r="AF6" s="10">
        <v>2046</v>
      </c>
      <c r="AG6" s="10">
        <v>2047</v>
      </c>
      <c r="AH6" s="10">
        <v>2048</v>
      </c>
      <c r="AI6" s="10">
        <v>2049</v>
      </c>
      <c r="AJ6" s="10">
        <v>2050</v>
      </c>
      <c r="AK6" s="10">
        <v>2051</v>
      </c>
      <c r="AL6" s="10">
        <v>2052</v>
      </c>
      <c r="AM6" s="10">
        <v>2053</v>
      </c>
      <c r="AN6" s="10">
        <v>2054</v>
      </c>
      <c r="AO6" s="10">
        <v>2055</v>
      </c>
      <c r="AP6" s="10">
        <v>2056</v>
      </c>
      <c r="AQ6" s="10">
        <v>2057</v>
      </c>
      <c r="AR6" s="10">
        <v>2058</v>
      </c>
      <c r="AS6" s="10">
        <v>2059</v>
      </c>
      <c r="AT6" s="10">
        <v>2067</v>
      </c>
      <c r="AU6" s="11" t="s">
        <v>4</v>
      </c>
    </row>
    <row r="7" spans="1:47" x14ac:dyDescent="0.2">
      <c r="B7" s="12" t="s">
        <v>13</v>
      </c>
      <c r="C7" s="13">
        <v>2.1974044954099998</v>
      </c>
      <c r="D7" s="13">
        <v>11.52800765584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59">
        <v>13.72541215125</v>
      </c>
    </row>
    <row r="8" spans="1:47" ht="24" x14ac:dyDescent="0.2">
      <c r="B8" s="12" t="s">
        <v>14</v>
      </c>
      <c r="C8" s="13">
        <v>0</v>
      </c>
      <c r="D8" s="13">
        <v>0.60000000000010001</v>
      </c>
      <c r="E8" s="13">
        <v>0</v>
      </c>
      <c r="F8" s="13">
        <v>3.4406653243185001</v>
      </c>
      <c r="G8" s="13">
        <v>10.7675678528334</v>
      </c>
      <c r="H8" s="13">
        <v>4.5390450995509006</v>
      </c>
      <c r="I8" s="13">
        <v>2.2763194581446</v>
      </c>
      <c r="J8" s="13">
        <v>1.9559223070035001</v>
      </c>
      <c r="K8" s="13">
        <v>3.5253083567500001</v>
      </c>
      <c r="L8" s="13">
        <v>2.8</v>
      </c>
      <c r="M8" s="13">
        <v>3.02</v>
      </c>
      <c r="N8" s="13">
        <v>0.8</v>
      </c>
      <c r="O8" s="13">
        <v>0.4</v>
      </c>
      <c r="P8" s="13">
        <v>0</v>
      </c>
      <c r="Q8" s="13">
        <v>2.25</v>
      </c>
      <c r="R8" s="13">
        <v>4.2</v>
      </c>
      <c r="S8" s="13">
        <v>4.05</v>
      </c>
      <c r="T8" s="13">
        <v>1.05</v>
      </c>
      <c r="U8" s="13">
        <v>3.43</v>
      </c>
      <c r="V8" s="13">
        <v>5.6023608231999997</v>
      </c>
      <c r="W8" s="13">
        <v>0</v>
      </c>
      <c r="X8" s="13">
        <v>4.5506228999600005</v>
      </c>
      <c r="Y8" s="13">
        <v>0</v>
      </c>
      <c r="Z8" s="13">
        <v>1.1000000000000001</v>
      </c>
      <c r="AA8" s="13">
        <v>0</v>
      </c>
      <c r="AB8" s="13">
        <v>1.5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0">
        <v>61.857812121760993</v>
      </c>
    </row>
    <row r="9" spans="1:47" x14ac:dyDescent="0.2">
      <c r="B9" s="14" t="s">
        <v>15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3.5253083567500001</v>
      </c>
      <c r="L9" s="54">
        <v>0.8</v>
      </c>
      <c r="M9" s="54">
        <v>1.02</v>
      </c>
      <c r="N9" s="54">
        <v>0.8</v>
      </c>
      <c r="O9" s="54">
        <v>0</v>
      </c>
      <c r="P9" s="54">
        <v>0</v>
      </c>
      <c r="Q9" s="54">
        <v>0</v>
      </c>
      <c r="R9" s="54">
        <v>4.2</v>
      </c>
      <c r="S9" s="54">
        <v>4.05</v>
      </c>
      <c r="T9" s="54">
        <v>1.05</v>
      </c>
      <c r="U9" s="54">
        <v>3.43</v>
      </c>
      <c r="V9" s="54">
        <v>4.6023608231999997</v>
      </c>
      <c r="W9" s="54">
        <v>0</v>
      </c>
      <c r="X9" s="54">
        <v>2.7506228999600002</v>
      </c>
      <c r="Y9" s="54">
        <v>0</v>
      </c>
      <c r="Z9" s="54">
        <v>1.1000000000000001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60">
        <v>27.32829207991</v>
      </c>
    </row>
    <row r="10" spans="1:47" x14ac:dyDescent="0.2">
      <c r="B10" s="14" t="s">
        <v>16</v>
      </c>
      <c r="C10" s="54">
        <v>0</v>
      </c>
      <c r="D10" s="62">
        <v>0.6</v>
      </c>
      <c r="E10" s="62">
        <v>0</v>
      </c>
      <c r="F10" s="62">
        <v>0</v>
      </c>
      <c r="G10" s="62">
        <v>6.75</v>
      </c>
      <c r="H10" s="62">
        <v>2.7</v>
      </c>
      <c r="I10" s="62">
        <v>1.5</v>
      </c>
      <c r="J10" s="62">
        <v>1.8</v>
      </c>
      <c r="K10" s="54">
        <v>0</v>
      </c>
      <c r="L10" s="54">
        <v>2</v>
      </c>
      <c r="M10" s="54">
        <v>2</v>
      </c>
      <c r="N10" s="54">
        <v>0</v>
      </c>
      <c r="O10" s="54">
        <v>0.4</v>
      </c>
      <c r="P10" s="54">
        <v>0</v>
      </c>
      <c r="Q10" s="54">
        <v>2.25</v>
      </c>
      <c r="R10" s="54">
        <v>0</v>
      </c>
      <c r="S10" s="54">
        <v>0</v>
      </c>
      <c r="T10" s="54">
        <v>0</v>
      </c>
      <c r="U10" s="54">
        <v>0</v>
      </c>
      <c r="V10" s="54">
        <v>1</v>
      </c>
      <c r="W10" s="54">
        <v>0</v>
      </c>
      <c r="X10" s="54">
        <v>1.8</v>
      </c>
      <c r="Y10" s="54">
        <v>0</v>
      </c>
      <c r="Z10" s="54">
        <v>0</v>
      </c>
      <c r="AA10" s="54">
        <v>0</v>
      </c>
      <c r="AB10" s="54">
        <v>1.5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60">
        <v>24.3</v>
      </c>
    </row>
    <row r="11" spans="1:47" ht="16.5" customHeight="1" x14ac:dyDescent="0.2">
      <c r="B11" s="14" t="s">
        <v>17</v>
      </c>
      <c r="C11" s="54">
        <v>0</v>
      </c>
      <c r="D11" s="54">
        <v>1E-13</v>
      </c>
      <c r="E11" s="54">
        <v>0</v>
      </c>
      <c r="F11" s="54">
        <v>3.4406653243185001</v>
      </c>
      <c r="G11" s="54">
        <v>4.0175678528334</v>
      </c>
      <c r="H11" s="54">
        <v>1.8390450995509</v>
      </c>
      <c r="I11" s="54">
        <v>0.77631945814460002</v>
      </c>
      <c r="J11" s="54">
        <v>0.15592230700350002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60">
        <v>10.229520041851</v>
      </c>
    </row>
    <row r="12" spans="1:47" ht="24" x14ac:dyDescent="0.2">
      <c r="B12" s="12" t="s">
        <v>18</v>
      </c>
      <c r="C12" s="55">
        <v>6.0357692424175999</v>
      </c>
      <c r="D12" s="55">
        <v>6.6513612641163</v>
      </c>
      <c r="E12" s="55">
        <v>9.6755856255059989</v>
      </c>
      <c r="F12" s="55">
        <v>10.272558958916001</v>
      </c>
      <c r="G12" s="55">
        <v>17.119545553294504</v>
      </c>
      <c r="H12" s="55">
        <v>11.6894808116952</v>
      </c>
      <c r="I12" s="55">
        <v>8.577318068176</v>
      </c>
      <c r="J12" s="55">
        <v>16.101620529402002</v>
      </c>
      <c r="K12" s="55">
        <v>12.70934586033</v>
      </c>
      <c r="L12" s="55">
        <v>10.232565333329999</v>
      </c>
      <c r="M12" s="55">
        <v>6.2585863333300003</v>
      </c>
      <c r="N12" s="55">
        <v>3.3583333329999999E-2</v>
      </c>
      <c r="O12" s="55">
        <v>3.3583333329999999E-2</v>
      </c>
      <c r="P12" s="55">
        <v>4.9484858243800005</v>
      </c>
      <c r="Q12" s="55">
        <v>3.3583333329999999E-2</v>
      </c>
      <c r="R12" s="55">
        <v>2.33358333333</v>
      </c>
      <c r="S12" s="55">
        <v>3.3583333329999999E-2</v>
      </c>
      <c r="T12" s="55">
        <v>3.3583333329999999E-2</v>
      </c>
      <c r="U12" s="55">
        <v>3.3583333329999999E-2</v>
      </c>
      <c r="V12" s="55">
        <v>3.3583333389999998E-2</v>
      </c>
      <c r="W12" s="55">
        <v>8.6045747904999992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3.3586839999999998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8.5849443500000001E-3</v>
      </c>
      <c r="AU12" s="61">
        <v>134.81273380644362</v>
      </c>
    </row>
    <row r="13" spans="1:47" x14ac:dyDescent="0.2">
      <c r="B13" s="17" t="s">
        <v>4</v>
      </c>
      <c r="C13" s="18">
        <v>8.2331737378275989</v>
      </c>
      <c r="D13" s="18">
        <v>18.779368919956401</v>
      </c>
      <c r="E13" s="18">
        <v>9.6755856255059989</v>
      </c>
      <c r="F13" s="18">
        <v>13.713224283234501</v>
      </c>
      <c r="G13" s="18">
        <v>27.887113406127902</v>
      </c>
      <c r="H13" s="18">
        <v>16.228525911246102</v>
      </c>
      <c r="I13" s="18">
        <v>10.8536375263206</v>
      </c>
      <c r="J13" s="18">
        <v>18.057542836405503</v>
      </c>
      <c r="K13" s="18">
        <v>16.234654217079999</v>
      </c>
      <c r="L13" s="18">
        <v>13.032565333329998</v>
      </c>
      <c r="M13" s="18">
        <v>9.2785863333300007</v>
      </c>
      <c r="N13" s="18">
        <v>0.83358333333000001</v>
      </c>
      <c r="O13" s="18">
        <v>0.43358333333000004</v>
      </c>
      <c r="P13" s="18">
        <v>4.9484858243800005</v>
      </c>
      <c r="Q13" s="18">
        <v>2.2835833333300002</v>
      </c>
      <c r="R13" s="18">
        <v>6.5335833333300002</v>
      </c>
      <c r="S13" s="18">
        <v>4.08358333333</v>
      </c>
      <c r="T13" s="18">
        <v>1.08358333333</v>
      </c>
      <c r="U13" s="18">
        <v>3.4635833333300003</v>
      </c>
      <c r="V13" s="18">
        <v>5.6359441565899999</v>
      </c>
      <c r="W13" s="18">
        <v>8.6045747904999992</v>
      </c>
      <c r="X13" s="18">
        <v>4.5506228999600005</v>
      </c>
      <c r="Y13" s="18">
        <v>0</v>
      </c>
      <c r="Z13" s="18">
        <v>1.1000000000000001</v>
      </c>
      <c r="AA13" s="18">
        <v>0</v>
      </c>
      <c r="AB13" s="18">
        <v>1.5</v>
      </c>
      <c r="AC13" s="18">
        <v>0</v>
      </c>
      <c r="AD13" s="18">
        <v>0</v>
      </c>
      <c r="AE13" s="18">
        <v>3.3586839999999998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8.5849443500000001E-3</v>
      </c>
      <c r="AU13" s="18">
        <v>210.3959580794546</v>
      </c>
    </row>
    <row r="14" spans="1:47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3"/>
    </row>
    <row r="17" spans="41:41" ht="12.75" customHeight="1" x14ac:dyDescent="0.2"/>
    <row r="18" spans="41:41" ht="12.75" customHeight="1" x14ac:dyDescent="0.2"/>
    <row r="19" spans="41:41" ht="12.75" customHeight="1" x14ac:dyDescent="0.2">
      <c r="AO19" s="19"/>
    </row>
    <row r="20" spans="41:41" ht="12.75" customHeight="1" x14ac:dyDescent="0.2">
      <c r="AO20" s="19"/>
    </row>
    <row r="21" spans="41:41" ht="12.75" customHeight="1" x14ac:dyDescent="0.2">
      <c r="AO21" s="19"/>
    </row>
    <row r="22" spans="41:41" ht="12.75" customHeight="1" x14ac:dyDescent="0.2">
      <c r="AO22" s="19"/>
    </row>
    <row r="23" spans="41:41" ht="12.75" customHeight="1" x14ac:dyDescent="0.2">
      <c r="AO23" s="19"/>
    </row>
    <row r="24" spans="41:41" ht="12.75" customHeight="1" x14ac:dyDescent="0.2"/>
    <row r="25" spans="41:41" ht="12.75" customHeight="1" x14ac:dyDescent="0.2"/>
    <row r="26" spans="41:41" ht="12.75" customHeight="1" x14ac:dyDescent="0.2"/>
    <row r="27" spans="41:41" ht="12.75" customHeight="1" x14ac:dyDescent="0.2"/>
    <row r="28" spans="41:41" ht="12.75" customHeight="1" x14ac:dyDescent="0.2"/>
    <row r="29" spans="41:41" ht="12.75" customHeight="1" x14ac:dyDescent="0.2"/>
    <row r="32" spans="41:41" ht="12.75" customHeight="1" x14ac:dyDescent="0.2"/>
    <row r="35" spans="7:16" ht="15" x14ac:dyDescent="0.25">
      <c r="H35" s="24"/>
    </row>
    <row r="41" spans="7:16" x14ac:dyDescent="0.2"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7:16" x14ac:dyDescent="0.2"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7:16" x14ac:dyDescent="0.2">
      <c r="G43" s="33"/>
      <c r="H43" s="33"/>
      <c r="I43" s="35"/>
      <c r="J43" s="36"/>
      <c r="K43" s="36"/>
      <c r="L43" s="36"/>
      <c r="M43" s="36"/>
      <c r="N43" s="36"/>
      <c r="O43" s="36"/>
      <c r="P43" s="33"/>
    </row>
    <row r="44" spans="7:16" x14ac:dyDescent="0.2">
      <c r="G44" s="33"/>
      <c r="H44" s="33"/>
      <c r="I44" s="37"/>
      <c r="J44" s="38"/>
      <c r="K44" s="38"/>
      <c r="L44" s="38"/>
      <c r="M44" s="38"/>
      <c r="N44" s="38"/>
      <c r="O44" s="39"/>
      <c r="P44" s="33"/>
    </row>
    <row r="45" spans="7:16" x14ac:dyDescent="0.2">
      <c r="G45" s="33"/>
      <c r="H45" s="33"/>
      <c r="I45" s="33"/>
      <c r="J45" s="36"/>
      <c r="K45" s="36"/>
      <c r="L45" s="36"/>
      <c r="M45" s="36"/>
      <c r="N45" s="36"/>
      <c r="O45" s="40"/>
      <c r="P45" s="33"/>
    </row>
    <row r="46" spans="7:16" x14ac:dyDescent="0.2">
      <c r="G46" s="33"/>
      <c r="H46" s="33"/>
      <c r="I46" s="33"/>
      <c r="J46" s="41"/>
      <c r="K46" s="41"/>
      <c r="L46" s="41"/>
      <c r="M46" s="41"/>
      <c r="N46" s="41"/>
      <c r="O46" s="40"/>
      <c r="P46" s="33"/>
    </row>
    <row r="47" spans="7:16" x14ac:dyDescent="0.2"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7:16" x14ac:dyDescent="0.2"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5:16" x14ac:dyDescent="0.2">
      <c r="E49" s="29"/>
      <c r="F49" s="29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5:16" x14ac:dyDescent="0.2">
      <c r="E50" s="29"/>
      <c r="F50" s="29"/>
      <c r="G50" s="33"/>
      <c r="H50" s="35"/>
      <c r="I50" s="33"/>
      <c r="J50" s="33"/>
      <c r="K50" s="33"/>
      <c r="L50" s="33"/>
      <c r="M50" s="33"/>
      <c r="N50" s="33"/>
      <c r="O50" s="33"/>
      <c r="P50" s="33"/>
    </row>
    <row r="51" spans="5:16" ht="15" x14ac:dyDescent="0.25">
      <c r="E51" s="29"/>
      <c r="F51" s="29"/>
      <c r="G51" s="33"/>
      <c r="H51" s="33"/>
      <c r="I51" s="33"/>
      <c r="J51" s="33"/>
      <c r="K51" s="33"/>
      <c r="L51" s="33"/>
      <c r="M51" s="42"/>
      <c r="N51" s="43"/>
      <c r="O51" s="43"/>
      <c r="P51" s="33"/>
    </row>
    <row r="52" spans="5:16" ht="15" x14ac:dyDescent="0.25">
      <c r="E52" s="29"/>
      <c r="F52" s="29"/>
      <c r="G52" s="33"/>
      <c r="H52" s="33"/>
      <c r="I52" s="33"/>
      <c r="J52" s="33"/>
      <c r="K52" s="33"/>
      <c r="L52" s="33"/>
      <c r="M52" s="32"/>
      <c r="N52" s="32"/>
      <c r="O52" s="32"/>
      <c r="P52" s="41"/>
    </row>
    <row r="53" spans="5:16" x14ac:dyDescent="0.2">
      <c r="E53" s="29"/>
      <c r="F53" s="29"/>
      <c r="G53" s="33"/>
      <c r="H53" s="33"/>
      <c r="I53" s="33"/>
      <c r="J53" s="33"/>
      <c r="K53" s="33"/>
      <c r="L53" s="33"/>
      <c r="M53" s="44"/>
      <c r="N53" s="44"/>
      <c r="O53" s="44"/>
      <c r="P53" s="41"/>
    </row>
    <row r="54" spans="5:16" x14ac:dyDescent="0.2">
      <c r="E54" s="29"/>
      <c r="F54" s="29"/>
      <c r="G54" s="33"/>
      <c r="H54" s="33"/>
      <c r="I54" s="34"/>
      <c r="J54" s="34"/>
      <c r="K54" s="33"/>
      <c r="L54" s="33"/>
      <c r="M54" s="33"/>
      <c r="N54" s="33"/>
      <c r="O54" s="33"/>
      <c r="P54" s="33"/>
    </row>
    <row r="55" spans="5:16" x14ac:dyDescent="0.2">
      <c r="E55" s="29"/>
      <c r="F55" s="29"/>
      <c r="G55" s="33"/>
      <c r="H55" s="33"/>
      <c r="I55" s="34"/>
      <c r="J55" s="34"/>
      <c r="K55" s="33"/>
      <c r="L55" s="33"/>
      <c r="M55" s="33"/>
      <c r="N55" s="33"/>
      <c r="O55" s="33"/>
      <c r="P55" s="33"/>
    </row>
    <row r="56" spans="5:16" x14ac:dyDescent="0.2">
      <c r="E56" s="29"/>
      <c r="F56" s="29"/>
      <c r="G56" s="33"/>
      <c r="H56" s="33"/>
      <c r="I56" s="34"/>
      <c r="J56" s="34"/>
      <c r="K56" s="33"/>
      <c r="L56" s="33"/>
      <c r="M56" s="33"/>
      <c r="N56" s="33"/>
      <c r="O56" s="33"/>
      <c r="P56" s="33"/>
    </row>
    <row r="57" spans="5:16" x14ac:dyDescent="0.2">
      <c r="E57" s="29"/>
      <c r="F57" s="29"/>
      <c r="G57" s="33"/>
      <c r="H57" s="33"/>
      <c r="I57" s="34"/>
      <c r="J57" s="34"/>
      <c r="K57" s="33"/>
      <c r="L57" s="33"/>
      <c r="M57" s="33"/>
      <c r="N57" s="33"/>
      <c r="O57" s="33"/>
      <c r="P57" s="33"/>
    </row>
    <row r="58" spans="5:16" x14ac:dyDescent="0.2">
      <c r="E58" s="29"/>
      <c r="F58" s="29"/>
      <c r="G58" s="45"/>
      <c r="H58" s="33"/>
      <c r="I58" s="34"/>
      <c r="J58" s="34"/>
      <c r="K58" s="33"/>
      <c r="L58" s="33"/>
      <c r="M58" s="33"/>
      <c r="N58" s="33"/>
      <c r="O58" s="33"/>
      <c r="P58" s="33"/>
    </row>
    <row r="59" spans="5:16" x14ac:dyDescent="0.2">
      <c r="E59" s="29"/>
      <c r="F59" s="29"/>
      <c r="G59" s="33"/>
      <c r="H59" s="33"/>
      <c r="I59" s="34"/>
      <c r="J59" s="34"/>
      <c r="K59" s="33"/>
      <c r="L59" s="33"/>
      <c r="M59" s="33"/>
      <c r="N59" s="33"/>
      <c r="O59" s="33"/>
      <c r="P59" s="33"/>
    </row>
    <row r="60" spans="5:16" x14ac:dyDescent="0.2">
      <c r="E60" s="29"/>
      <c r="F60" s="29"/>
      <c r="G60" s="33"/>
      <c r="H60" s="33"/>
      <c r="I60" s="34"/>
      <c r="J60" s="34"/>
      <c r="K60" s="33"/>
      <c r="L60" s="33"/>
      <c r="M60" s="33"/>
      <c r="N60" s="33"/>
      <c r="O60" s="33"/>
      <c r="P60" s="33"/>
    </row>
    <row r="61" spans="5:16" x14ac:dyDescent="0.2">
      <c r="E61" s="29"/>
      <c r="F61" s="29"/>
      <c r="G61" s="33"/>
      <c r="H61" s="33"/>
      <c r="I61" s="34"/>
      <c r="J61" s="34"/>
      <c r="K61" s="33"/>
      <c r="L61" s="33"/>
      <c r="M61" s="33"/>
      <c r="N61" s="33"/>
      <c r="O61" s="33"/>
      <c r="P61" s="33"/>
    </row>
    <row r="62" spans="5:16" x14ac:dyDescent="0.2">
      <c r="E62" s="29"/>
      <c r="F62" s="29"/>
      <c r="G62" s="33"/>
      <c r="H62" s="33"/>
      <c r="I62" s="34"/>
      <c r="J62" s="34"/>
      <c r="K62" s="33"/>
      <c r="L62" s="33"/>
      <c r="M62" s="33"/>
      <c r="N62" s="33"/>
      <c r="O62" s="33"/>
      <c r="P62" s="33"/>
    </row>
    <row r="63" spans="5:16" x14ac:dyDescent="0.2">
      <c r="E63" s="29"/>
      <c r="F63" s="29"/>
      <c r="G63" s="33"/>
      <c r="H63" s="33"/>
      <c r="I63" s="34"/>
      <c r="J63" s="34"/>
      <c r="K63" s="33"/>
      <c r="L63" s="33"/>
      <c r="M63" s="33"/>
      <c r="N63" s="33"/>
      <c r="O63" s="33"/>
      <c r="P63" s="33"/>
    </row>
    <row r="64" spans="5:16" x14ac:dyDescent="0.2">
      <c r="E64" s="29"/>
      <c r="F64" s="29"/>
      <c r="G64" s="45"/>
      <c r="H64" s="33"/>
      <c r="I64" s="34"/>
      <c r="J64" s="34"/>
      <c r="K64" s="33"/>
      <c r="L64" s="33"/>
      <c r="M64" s="33"/>
      <c r="N64" s="33"/>
      <c r="O64" s="33"/>
      <c r="P64" s="33"/>
    </row>
    <row r="65" spans="5:16" x14ac:dyDescent="0.2">
      <c r="E65" s="29"/>
      <c r="F65" s="29"/>
      <c r="G65" s="33"/>
      <c r="H65" s="33"/>
      <c r="I65" s="34"/>
      <c r="J65" s="34"/>
      <c r="K65" s="33"/>
      <c r="L65" s="33"/>
      <c r="M65" s="33"/>
      <c r="N65" s="33"/>
      <c r="O65" s="33"/>
      <c r="P65" s="33"/>
    </row>
    <row r="66" spans="5:16" x14ac:dyDescent="0.2">
      <c r="E66" s="29"/>
      <c r="F66" s="29"/>
      <c r="G66" s="33"/>
      <c r="H66" s="33"/>
      <c r="I66" s="34"/>
      <c r="J66" s="34"/>
      <c r="K66" s="33"/>
      <c r="L66" s="33"/>
      <c r="M66" s="33"/>
      <c r="N66" s="33"/>
      <c r="O66" s="33"/>
      <c r="P66" s="33"/>
    </row>
    <row r="67" spans="5:16" x14ac:dyDescent="0.2">
      <c r="E67" s="29"/>
      <c r="F67" s="29"/>
      <c r="G67" s="33"/>
      <c r="H67" s="33"/>
      <c r="I67" s="34"/>
      <c r="J67" s="34"/>
      <c r="K67" s="33"/>
      <c r="L67" s="33"/>
      <c r="M67" s="33"/>
      <c r="N67" s="33"/>
      <c r="O67" s="33"/>
      <c r="P67" s="33"/>
    </row>
    <row r="68" spans="5:16" x14ac:dyDescent="0.2">
      <c r="E68" s="29"/>
      <c r="F68" s="29"/>
      <c r="G68" s="33"/>
      <c r="H68" s="33"/>
      <c r="I68" s="34"/>
      <c r="J68" s="34"/>
      <c r="K68" s="33"/>
      <c r="L68" s="33"/>
      <c r="M68" s="33"/>
      <c r="N68" s="33"/>
      <c r="O68" s="33"/>
      <c r="P68" s="33"/>
    </row>
    <row r="69" spans="5:16" x14ac:dyDescent="0.2">
      <c r="E69" s="29"/>
      <c r="F69" s="29"/>
      <c r="G69" s="33"/>
      <c r="H69" s="33"/>
      <c r="I69" s="34"/>
      <c r="J69" s="34"/>
      <c r="K69" s="33"/>
      <c r="L69" s="33"/>
      <c r="M69" s="33"/>
      <c r="N69" s="33"/>
      <c r="O69" s="33"/>
      <c r="P69" s="33"/>
    </row>
    <row r="70" spans="5:16" x14ac:dyDescent="0.2">
      <c r="E70" s="29"/>
      <c r="F70" s="29"/>
      <c r="G70" s="45"/>
      <c r="H70" s="33"/>
      <c r="I70" s="34"/>
      <c r="J70" s="34"/>
      <c r="K70" s="33"/>
      <c r="L70" s="33"/>
      <c r="M70" s="33"/>
      <c r="N70" s="33"/>
      <c r="O70" s="33"/>
      <c r="P70" s="33"/>
    </row>
    <row r="71" spans="5:16" x14ac:dyDescent="0.2">
      <c r="E71" s="29"/>
      <c r="F71" s="29"/>
      <c r="G71" s="33"/>
      <c r="H71" s="33"/>
      <c r="I71" s="34"/>
      <c r="J71" s="34"/>
      <c r="K71" s="33"/>
      <c r="L71" s="33"/>
      <c r="M71" s="33"/>
      <c r="N71" s="33"/>
      <c r="O71" s="33"/>
      <c r="P71" s="33"/>
    </row>
    <row r="72" spans="5:16" x14ac:dyDescent="0.2">
      <c r="E72" s="29"/>
      <c r="F72" s="29"/>
      <c r="G72" s="33"/>
      <c r="H72" s="33"/>
      <c r="I72" s="34"/>
      <c r="J72" s="34"/>
      <c r="K72" s="33"/>
      <c r="L72" s="33"/>
      <c r="M72" s="33"/>
      <c r="N72" s="33"/>
      <c r="O72" s="33"/>
      <c r="P72" s="33"/>
    </row>
    <row r="73" spans="5:16" x14ac:dyDescent="0.2">
      <c r="E73" s="29"/>
      <c r="F73" s="29"/>
      <c r="G73" s="33"/>
      <c r="H73" s="33"/>
      <c r="I73" s="34"/>
      <c r="J73" s="34"/>
      <c r="K73" s="33"/>
      <c r="L73" s="33"/>
      <c r="M73" s="33"/>
      <c r="N73" s="33"/>
      <c r="O73" s="33"/>
      <c r="P73" s="33"/>
    </row>
    <row r="74" spans="5:16" x14ac:dyDescent="0.2">
      <c r="E74" s="29"/>
      <c r="F74" s="29"/>
      <c r="G74" s="33"/>
      <c r="H74" s="33"/>
      <c r="I74" s="34"/>
      <c r="J74" s="34"/>
      <c r="K74" s="33"/>
      <c r="L74" s="33"/>
      <c r="M74" s="33"/>
      <c r="N74" s="33"/>
      <c r="O74" s="33"/>
      <c r="P74" s="33"/>
    </row>
    <row r="75" spans="5:16" x14ac:dyDescent="0.2">
      <c r="E75" s="29"/>
      <c r="F75" s="29"/>
      <c r="G75" s="33"/>
      <c r="H75" s="33"/>
      <c r="I75" s="34"/>
      <c r="J75" s="34"/>
      <c r="K75" s="33"/>
      <c r="L75" s="33"/>
      <c r="M75" s="33"/>
      <c r="N75" s="33"/>
      <c r="O75" s="33"/>
      <c r="P75" s="33"/>
    </row>
    <row r="76" spans="5:16" x14ac:dyDescent="0.2">
      <c r="E76" s="29"/>
      <c r="F76" s="29"/>
      <c r="G76" s="33"/>
      <c r="H76" s="33"/>
      <c r="I76" s="34"/>
      <c r="J76" s="34"/>
      <c r="K76" s="33"/>
      <c r="L76" s="33"/>
      <c r="M76" s="33"/>
      <c r="N76" s="33"/>
      <c r="O76" s="33"/>
      <c r="P76" s="33"/>
    </row>
    <row r="77" spans="5:16" x14ac:dyDescent="0.2">
      <c r="E77" s="29"/>
      <c r="F77" s="29"/>
      <c r="G77" s="33"/>
      <c r="H77" s="33"/>
      <c r="I77" s="34"/>
      <c r="J77" s="34"/>
      <c r="K77" s="33"/>
      <c r="L77" s="33"/>
      <c r="M77" s="33"/>
      <c r="N77" s="33"/>
      <c r="O77" s="33"/>
      <c r="P77" s="33"/>
    </row>
    <row r="78" spans="5:16" x14ac:dyDescent="0.2">
      <c r="E78" s="29"/>
      <c r="F78" s="29"/>
      <c r="G78" s="33"/>
      <c r="H78" s="33"/>
      <c r="I78" s="34"/>
      <c r="J78" s="34"/>
      <c r="K78" s="33"/>
      <c r="L78" s="33"/>
      <c r="M78" s="33"/>
      <c r="N78" s="33"/>
      <c r="O78" s="33"/>
      <c r="P78" s="33"/>
    </row>
    <row r="79" spans="5:16" x14ac:dyDescent="0.2">
      <c r="E79" s="29"/>
      <c r="F79" s="29"/>
      <c r="G79" s="33"/>
      <c r="H79" s="33"/>
      <c r="I79" s="34"/>
      <c r="J79" s="34"/>
      <c r="K79" s="33"/>
      <c r="L79" s="33"/>
      <c r="M79" s="33"/>
      <c r="N79" s="33"/>
      <c r="O79" s="33"/>
      <c r="P79" s="33"/>
    </row>
    <row r="80" spans="5:16" x14ac:dyDescent="0.2">
      <c r="E80" s="29"/>
      <c r="F80" s="29"/>
      <c r="G80" s="33"/>
      <c r="H80" s="33"/>
      <c r="I80" s="34"/>
      <c r="J80" s="34"/>
      <c r="K80" s="33"/>
      <c r="L80" s="33"/>
      <c r="M80" s="33"/>
      <c r="N80" s="33"/>
      <c r="O80" s="33"/>
      <c r="P80" s="33"/>
    </row>
    <row r="81" spans="5:16" x14ac:dyDescent="0.2">
      <c r="E81" s="29"/>
      <c r="F81" s="29"/>
      <c r="G81" s="33"/>
      <c r="H81" s="33"/>
      <c r="I81" s="34"/>
      <c r="J81" s="34"/>
      <c r="K81" s="33"/>
      <c r="L81" s="33"/>
      <c r="M81" s="33"/>
      <c r="N81" s="33"/>
      <c r="O81" s="33"/>
      <c r="P81" s="33"/>
    </row>
    <row r="82" spans="5:16" x14ac:dyDescent="0.2">
      <c r="E82" s="29"/>
      <c r="F82" s="29"/>
      <c r="G82" s="33"/>
      <c r="H82" s="33"/>
      <c r="I82" s="34"/>
      <c r="J82" s="34"/>
      <c r="K82" s="33"/>
      <c r="L82" s="33"/>
      <c r="M82" s="33"/>
      <c r="N82" s="33"/>
      <c r="O82" s="33"/>
      <c r="P82" s="33"/>
    </row>
    <row r="83" spans="5:16" x14ac:dyDescent="0.2">
      <c r="E83" s="29"/>
      <c r="F83" s="29"/>
      <c r="G83" s="33"/>
      <c r="H83" s="33"/>
      <c r="I83" s="34"/>
      <c r="J83" s="34"/>
      <c r="K83" s="33"/>
      <c r="L83" s="33"/>
      <c r="M83" s="33"/>
      <c r="N83" s="33"/>
      <c r="O83" s="33"/>
      <c r="P83" s="33"/>
    </row>
    <row r="84" spans="5:16" x14ac:dyDescent="0.2">
      <c r="E84" s="29"/>
      <c r="F84" s="29"/>
      <c r="G84" s="33"/>
      <c r="H84" s="33"/>
      <c r="I84" s="34"/>
      <c r="J84" s="34"/>
      <c r="K84" s="33"/>
      <c r="L84" s="33"/>
      <c r="M84" s="33"/>
      <c r="N84" s="33"/>
      <c r="O84" s="33"/>
      <c r="P84" s="33"/>
    </row>
    <row r="85" spans="5:16" x14ac:dyDescent="0.2">
      <c r="E85" s="29"/>
      <c r="F85" s="29"/>
      <c r="G85" s="45"/>
      <c r="H85" s="33"/>
      <c r="I85" s="34"/>
      <c r="J85" s="34"/>
      <c r="K85" s="33"/>
      <c r="L85" s="33"/>
      <c r="M85" s="33"/>
      <c r="N85" s="33"/>
      <c r="O85" s="33"/>
      <c r="P85" s="33"/>
    </row>
    <row r="86" spans="5:16" x14ac:dyDescent="0.2">
      <c r="E86" s="29"/>
      <c r="F86" s="29"/>
      <c r="G86" s="33"/>
      <c r="H86" s="33"/>
      <c r="I86" s="34"/>
      <c r="J86" s="34"/>
      <c r="K86" s="33"/>
      <c r="L86" s="33"/>
      <c r="M86" s="33"/>
      <c r="N86" s="33"/>
      <c r="O86" s="33"/>
      <c r="P86" s="33"/>
    </row>
    <row r="87" spans="5:16" x14ac:dyDescent="0.2">
      <c r="E87" s="29"/>
      <c r="F87" s="29"/>
      <c r="G87" s="33"/>
      <c r="H87" s="33"/>
      <c r="I87" s="34"/>
      <c r="J87" s="34"/>
      <c r="K87" s="33"/>
      <c r="L87" s="33"/>
      <c r="M87" s="33"/>
      <c r="N87" s="33"/>
      <c r="O87" s="33"/>
      <c r="P87" s="33"/>
    </row>
    <row r="88" spans="5:16" x14ac:dyDescent="0.2">
      <c r="E88" s="29"/>
      <c r="F88" s="29"/>
      <c r="G88" s="33"/>
      <c r="H88" s="33"/>
      <c r="I88" s="34"/>
      <c r="J88" s="34"/>
      <c r="K88" s="33"/>
      <c r="L88" s="33"/>
      <c r="M88" s="33"/>
      <c r="N88" s="33"/>
      <c r="O88" s="33"/>
      <c r="P88" s="33"/>
    </row>
    <row r="89" spans="5:16" x14ac:dyDescent="0.2">
      <c r="E89" s="29"/>
      <c r="F89" s="29"/>
      <c r="G89" s="33"/>
      <c r="H89" s="33"/>
      <c r="I89" s="34"/>
      <c r="J89" s="34"/>
      <c r="K89" s="33"/>
      <c r="L89" s="33"/>
      <c r="M89" s="33"/>
      <c r="N89" s="33"/>
      <c r="O89" s="33"/>
      <c r="P89" s="33"/>
    </row>
    <row r="90" spans="5:16" x14ac:dyDescent="0.2">
      <c r="E90" s="29"/>
      <c r="F90" s="29"/>
      <c r="G90" s="45"/>
      <c r="H90" s="33"/>
      <c r="I90" s="34"/>
      <c r="J90" s="34"/>
      <c r="K90" s="33"/>
      <c r="L90" s="33"/>
      <c r="M90" s="33"/>
      <c r="N90" s="33"/>
      <c r="O90" s="33"/>
      <c r="P90" s="33"/>
    </row>
    <row r="91" spans="5:16" x14ac:dyDescent="0.2">
      <c r="E91" s="29"/>
      <c r="F91" s="29"/>
      <c r="G91" s="33"/>
      <c r="H91" s="33"/>
      <c r="I91" s="34"/>
      <c r="J91" s="34"/>
      <c r="K91" s="33"/>
      <c r="L91" s="33"/>
      <c r="M91" s="33"/>
      <c r="N91" s="33"/>
      <c r="O91" s="33"/>
      <c r="P91" s="33"/>
    </row>
    <row r="92" spans="5:16" x14ac:dyDescent="0.2">
      <c r="G92" s="33"/>
      <c r="H92" s="33"/>
      <c r="I92" s="34"/>
      <c r="J92" s="34"/>
      <c r="K92" s="33"/>
      <c r="L92" s="33"/>
      <c r="M92" s="33"/>
      <c r="N92" s="33"/>
      <c r="O92" s="33"/>
      <c r="P92" s="33"/>
    </row>
    <row r="93" spans="5:16" x14ac:dyDescent="0.2">
      <c r="G93" s="33"/>
      <c r="H93" s="33"/>
      <c r="I93" s="34"/>
      <c r="J93" s="34"/>
      <c r="K93" s="33"/>
      <c r="L93" s="33"/>
      <c r="M93" s="33"/>
      <c r="N93" s="33"/>
      <c r="O93" s="33"/>
      <c r="P93" s="33"/>
    </row>
    <row r="94" spans="5:16" x14ac:dyDescent="0.2">
      <c r="G94" s="33"/>
      <c r="H94" s="33"/>
      <c r="I94" s="34"/>
      <c r="J94" s="34"/>
      <c r="K94" s="33"/>
      <c r="L94" s="33"/>
      <c r="M94" s="33"/>
      <c r="N94" s="33"/>
      <c r="O94" s="33"/>
      <c r="P94" s="33"/>
    </row>
    <row r="95" spans="5:16" x14ac:dyDescent="0.2">
      <c r="G95" s="33"/>
      <c r="H95" s="33"/>
      <c r="I95" s="34"/>
      <c r="J95" s="34"/>
      <c r="K95" s="33"/>
      <c r="L95" s="33"/>
      <c r="M95" s="33"/>
      <c r="N95" s="33"/>
      <c r="O95" s="33"/>
      <c r="P95" s="33"/>
    </row>
    <row r="96" spans="5:16" x14ac:dyDescent="0.2">
      <c r="G96" s="33"/>
      <c r="H96" s="33"/>
      <c r="I96" s="34"/>
      <c r="J96" s="34"/>
      <c r="K96" s="33"/>
      <c r="L96" s="33"/>
      <c r="M96" s="33"/>
      <c r="N96" s="33"/>
      <c r="O96" s="33"/>
      <c r="P96" s="33"/>
    </row>
    <row r="97" spans="7:16" x14ac:dyDescent="0.2">
      <c r="G97" s="33"/>
      <c r="H97" s="33"/>
      <c r="I97" s="34"/>
      <c r="J97" s="34"/>
      <c r="K97" s="33"/>
      <c r="L97" s="33"/>
      <c r="M97" s="33"/>
      <c r="N97" s="33"/>
      <c r="O97" s="33"/>
      <c r="P97" s="33"/>
    </row>
    <row r="98" spans="7:16" x14ac:dyDescent="0.2">
      <c r="G98" s="33"/>
      <c r="H98" s="33"/>
      <c r="I98" s="33"/>
      <c r="J98" s="33"/>
      <c r="K98" s="33"/>
      <c r="L98" s="33"/>
      <c r="M98" s="33"/>
      <c r="N98" s="33"/>
      <c r="O98" s="33"/>
      <c r="P98" s="33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22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W106"/>
  <sheetViews>
    <sheetView workbookViewId="0">
      <selection activeCell="C7" sqref="C7:AU14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8" width="9.140625" style="4"/>
    <col min="9" max="10" width="19.28515625" style="4" bestFit="1" customWidth="1"/>
    <col min="11" max="12" width="13.42578125" style="4" bestFit="1" customWidth="1"/>
    <col min="13" max="13" width="13.5703125" style="4" bestFit="1" customWidth="1"/>
    <col min="14" max="14" width="13.42578125" style="4" bestFit="1" customWidth="1"/>
    <col min="15" max="18" width="9.42578125" style="4" bestFit="1" customWidth="1"/>
    <col min="19" max="16384" width="9.140625" style="4"/>
  </cols>
  <sheetData>
    <row r="1" spans="1:49" x14ac:dyDescent="0.2">
      <c r="A1" s="1"/>
      <c r="B1" s="2" t="s">
        <v>0</v>
      </c>
      <c r="C1" s="3">
        <f>+'PT_redemption profile'!C1</f>
        <v>43026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9" x14ac:dyDescent="0.2">
      <c r="A2" s="1"/>
      <c r="B2" s="5" t="s">
        <v>1</v>
      </c>
      <c r="C2" s="6">
        <f>+'PT_redemption profile'!C2</f>
        <v>43008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9" x14ac:dyDescent="0.2">
      <c r="B3" s="57" t="s">
        <v>25</v>
      </c>
    </row>
    <row r="4" spans="1:49" x14ac:dyDescent="0.2">
      <c r="B4" s="7" t="s">
        <v>26</v>
      </c>
    </row>
    <row r="5" spans="1:49" x14ac:dyDescent="0.2">
      <c r="B5" s="8" t="s">
        <v>2</v>
      </c>
    </row>
    <row r="6" spans="1:49" x14ac:dyDescent="0.2">
      <c r="B6" s="9" t="s">
        <v>3</v>
      </c>
      <c r="C6" s="10">
        <v>2017</v>
      </c>
      <c r="D6" s="10">
        <v>2018</v>
      </c>
      <c r="E6" s="10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  <c r="K6" s="10">
        <v>2025</v>
      </c>
      <c r="L6" s="10">
        <v>2026</v>
      </c>
      <c r="M6" s="10">
        <v>2027</v>
      </c>
      <c r="N6" s="10">
        <v>2028</v>
      </c>
      <c r="O6" s="10">
        <v>2029</v>
      </c>
      <c r="P6" s="10">
        <v>2030</v>
      </c>
      <c r="Q6" s="10">
        <v>2031</v>
      </c>
      <c r="R6" s="10">
        <v>2032</v>
      </c>
      <c r="S6" s="10">
        <v>2033</v>
      </c>
      <c r="T6" s="10">
        <v>2034</v>
      </c>
      <c r="U6" s="10">
        <v>2035</v>
      </c>
      <c r="V6" s="10">
        <v>2036</v>
      </c>
      <c r="W6" s="10">
        <v>2037</v>
      </c>
      <c r="X6" s="10">
        <v>2038</v>
      </c>
      <c r="Y6" s="10">
        <v>2039</v>
      </c>
      <c r="Z6" s="10">
        <v>2040</v>
      </c>
      <c r="AA6" s="10">
        <v>2041</v>
      </c>
      <c r="AB6" s="10">
        <v>2042</v>
      </c>
      <c r="AC6" s="10">
        <v>2043</v>
      </c>
      <c r="AD6" s="10">
        <v>2044</v>
      </c>
      <c r="AE6" s="10">
        <v>2045</v>
      </c>
      <c r="AF6" s="10">
        <v>2046</v>
      </c>
      <c r="AG6" s="10">
        <v>2047</v>
      </c>
      <c r="AH6" s="10">
        <v>2048</v>
      </c>
      <c r="AI6" s="10">
        <v>2049</v>
      </c>
      <c r="AJ6" s="10">
        <v>2050</v>
      </c>
      <c r="AK6" s="10">
        <v>2051</v>
      </c>
      <c r="AL6" s="10">
        <v>2052</v>
      </c>
      <c r="AM6" s="10">
        <v>2053</v>
      </c>
      <c r="AN6" s="10">
        <v>2054</v>
      </c>
      <c r="AO6" s="10">
        <v>2055</v>
      </c>
      <c r="AP6" s="10">
        <v>2056</v>
      </c>
      <c r="AQ6" s="10">
        <v>2057</v>
      </c>
      <c r="AR6" s="10">
        <v>2058</v>
      </c>
      <c r="AS6" s="10">
        <v>2059</v>
      </c>
      <c r="AT6" s="10">
        <v>2067</v>
      </c>
      <c r="AU6" s="11" t="s">
        <v>4</v>
      </c>
    </row>
    <row r="7" spans="1:49" x14ac:dyDescent="0.2">
      <c r="B7" s="12" t="str">
        <f>'PT_redemption profile'!B7</f>
        <v>BT / Tbills</v>
      </c>
      <c r="C7" s="13">
        <v>2.1974044954099998</v>
      </c>
      <c r="D7" s="13">
        <v>11.52800765584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63">
        <v>13.72541215125</v>
      </c>
      <c r="AV7" s="53"/>
    </row>
    <row r="8" spans="1:49" ht="24" x14ac:dyDescent="0.2">
      <c r="B8" s="12" t="s">
        <v>5</v>
      </c>
      <c r="C8" s="13">
        <v>0</v>
      </c>
      <c r="D8" s="13">
        <v>1E-13</v>
      </c>
      <c r="E8" s="13">
        <v>0</v>
      </c>
      <c r="F8" s="13">
        <v>3.4406653243185001</v>
      </c>
      <c r="G8" s="13">
        <v>4.0175678528334</v>
      </c>
      <c r="H8" s="13">
        <v>1.8390450995509</v>
      </c>
      <c r="I8" s="13">
        <v>0.77631945814460002</v>
      </c>
      <c r="J8" s="13">
        <v>0.15592230700350002</v>
      </c>
      <c r="K8" s="13">
        <v>3.5253083567500001</v>
      </c>
      <c r="L8" s="13">
        <v>3.8</v>
      </c>
      <c r="M8" s="13">
        <v>3.02</v>
      </c>
      <c r="N8" s="13">
        <v>4.8</v>
      </c>
      <c r="O8" s="13">
        <v>3.6999999999999997</v>
      </c>
      <c r="P8" s="13">
        <v>2.75</v>
      </c>
      <c r="Q8" s="13">
        <v>3.75</v>
      </c>
      <c r="R8" s="13">
        <v>4.2</v>
      </c>
      <c r="S8" s="13">
        <v>4.05</v>
      </c>
      <c r="T8" s="13">
        <v>1.85</v>
      </c>
      <c r="U8" s="13">
        <v>3.43</v>
      </c>
      <c r="V8" s="13">
        <v>5.6023608231999997</v>
      </c>
      <c r="W8" s="13">
        <v>0</v>
      </c>
      <c r="X8" s="13">
        <v>4.5506228999600005</v>
      </c>
      <c r="Y8" s="13">
        <v>0</v>
      </c>
      <c r="Z8" s="13">
        <v>1.1000000000000001</v>
      </c>
      <c r="AA8" s="13">
        <v>0</v>
      </c>
      <c r="AB8" s="13">
        <v>1.5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3">
        <v>61.857812121761008</v>
      </c>
      <c r="AV8" s="53"/>
    </row>
    <row r="9" spans="1:49" x14ac:dyDescent="0.2">
      <c r="B9" s="14" t="s">
        <v>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3.5253083567500001</v>
      </c>
      <c r="L9" s="13">
        <v>0.8</v>
      </c>
      <c r="M9" s="13">
        <v>1.02</v>
      </c>
      <c r="N9" s="13">
        <v>0.8</v>
      </c>
      <c r="O9" s="13">
        <v>0</v>
      </c>
      <c r="P9" s="13">
        <v>0</v>
      </c>
      <c r="Q9" s="13">
        <v>0</v>
      </c>
      <c r="R9" s="13">
        <v>4.2</v>
      </c>
      <c r="S9" s="13">
        <v>4.05</v>
      </c>
      <c r="T9" s="13">
        <v>1.05</v>
      </c>
      <c r="U9" s="13">
        <v>3.43</v>
      </c>
      <c r="V9" s="13">
        <v>4.6023608231999997</v>
      </c>
      <c r="W9" s="13">
        <v>0</v>
      </c>
      <c r="X9" s="13">
        <v>2.7506228999600002</v>
      </c>
      <c r="Y9" s="13">
        <v>0</v>
      </c>
      <c r="Z9" s="13">
        <v>1.1000000000000001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63">
        <v>27.32829207991</v>
      </c>
      <c r="AV9" s="53"/>
    </row>
    <row r="10" spans="1:49" x14ac:dyDescent="0.2">
      <c r="B10" s="14" t="s">
        <v>10</v>
      </c>
      <c r="C10" s="13">
        <v>0</v>
      </c>
      <c r="D10" s="58">
        <v>0</v>
      </c>
      <c r="E10" s="13">
        <v>0</v>
      </c>
      <c r="F10" s="13">
        <v>0</v>
      </c>
      <c r="G10" s="58">
        <v>0</v>
      </c>
      <c r="H10" s="58">
        <v>0</v>
      </c>
      <c r="I10" s="58">
        <v>0</v>
      </c>
      <c r="J10" s="58">
        <v>0</v>
      </c>
      <c r="K10" s="13">
        <v>0</v>
      </c>
      <c r="L10" s="13">
        <v>2</v>
      </c>
      <c r="M10" s="13">
        <v>2</v>
      </c>
      <c r="N10" s="13">
        <v>0</v>
      </c>
      <c r="O10" s="13">
        <v>0.4</v>
      </c>
      <c r="P10" s="13">
        <v>0</v>
      </c>
      <c r="Q10" s="13">
        <v>2.25</v>
      </c>
      <c r="R10" s="13">
        <v>0</v>
      </c>
      <c r="S10" s="13">
        <v>0</v>
      </c>
      <c r="T10" s="13">
        <v>0</v>
      </c>
      <c r="U10" s="13">
        <v>0</v>
      </c>
      <c r="V10" s="13">
        <v>1</v>
      </c>
      <c r="W10" s="13">
        <v>0</v>
      </c>
      <c r="X10" s="13">
        <v>1.8</v>
      </c>
      <c r="Y10" s="13">
        <v>0</v>
      </c>
      <c r="Z10" s="13">
        <v>0</v>
      </c>
      <c r="AA10" s="13">
        <v>0</v>
      </c>
      <c r="AB10" s="13">
        <v>1.5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63">
        <v>10.950000000000001</v>
      </c>
      <c r="AV10" s="53"/>
    </row>
    <row r="11" spans="1:49" ht="24" x14ac:dyDescent="0.2">
      <c r="B11" s="14" t="s">
        <v>19</v>
      </c>
      <c r="C11" s="13"/>
      <c r="D11" s="13"/>
      <c r="E11" s="13"/>
      <c r="F11" s="13"/>
      <c r="G11" s="13"/>
      <c r="H11" s="13"/>
      <c r="I11" s="13"/>
      <c r="J11" s="13"/>
      <c r="K11" s="13"/>
      <c r="L11" s="22">
        <v>1</v>
      </c>
      <c r="M11" s="13"/>
      <c r="N11" s="22">
        <v>4</v>
      </c>
      <c r="O11" s="22">
        <v>3.3</v>
      </c>
      <c r="P11" s="22">
        <v>2.75</v>
      </c>
      <c r="Q11" s="22">
        <v>1.5</v>
      </c>
      <c r="R11" s="13"/>
      <c r="S11" s="13"/>
      <c r="T11" s="22">
        <v>0.8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63">
        <v>13.350000000000001</v>
      </c>
      <c r="AV11" s="53"/>
    </row>
    <row r="12" spans="1:49" ht="16.5" customHeight="1" x14ac:dyDescent="0.2">
      <c r="B12" s="14" t="s">
        <v>7</v>
      </c>
      <c r="C12" s="13">
        <v>0</v>
      </c>
      <c r="D12" s="13">
        <v>1E-13</v>
      </c>
      <c r="E12" s="13">
        <v>0</v>
      </c>
      <c r="F12" s="13">
        <v>3.4406653243185001</v>
      </c>
      <c r="G12" s="13">
        <v>4.0175678528334</v>
      </c>
      <c r="H12" s="13">
        <v>1.8390450995509</v>
      </c>
      <c r="I12" s="13">
        <v>0.77631945814460002</v>
      </c>
      <c r="J12" s="13">
        <v>0.15592230700350002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63">
        <v>10.229520041851</v>
      </c>
      <c r="AV12" s="53"/>
    </row>
    <row r="13" spans="1:49" ht="24" x14ac:dyDescent="0.2">
      <c r="B13" s="12" t="s">
        <v>8</v>
      </c>
      <c r="C13" s="13">
        <v>6.0357692424175999</v>
      </c>
      <c r="D13" s="13">
        <v>6.6513612641163</v>
      </c>
      <c r="E13" s="13">
        <v>9.6755856255059989</v>
      </c>
      <c r="F13" s="13">
        <v>10.272558958916001</v>
      </c>
      <c r="G13" s="13">
        <v>17.119545553294504</v>
      </c>
      <c r="H13" s="13">
        <v>11.6894808116952</v>
      </c>
      <c r="I13" s="13">
        <v>8.577318068176</v>
      </c>
      <c r="J13" s="13">
        <v>16.101620529402002</v>
      </c>
      <c r="K13" s="13">
        <v>12.70934586033</v>
      </c>
      <c r="L13" s="13">
        <v>10.232565333329999</v>
      </c>
      <c r="M13" s="13">
        <v>6.2585863333300003</v>
      </c>
      <c r="N13" s="13">
        <v>3.3583333329999999E-2</v>
      </c>
      <c r="O13" s="13">
        <v>3.3583333329999999E-2</v>
      </c>
      <c r="P13" s="13">
        <v>4.9484858243800005</v>
      </c>
      <c r="Q13" s="13">
        <v>3.3583333329999999E-2</v>
      </c>
      <c r="R13" s="13">
        <v>2.33358333333</v>
      </c>
      <c r="S13" s="13">
        <v>3.3583333329999999E-2</v>
      </c>
      <c r="T13" s="13">
        <v>3.3583333329999999E-2</v>
      </c>
      <c r="U13" s="13">
        <v>3.3583333329999999E-2</v>
      </c>
      <c r="V13" s="13">
        <v>3.3583333389999998E-2</v>
      </c>
      <c r="W13" s="13">
        <v>8.6045747904999992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3.3586839999999998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8.5849443500000001E-3</v>
      </c>
      <c r="AU13" s="63">
        <v>134.81273380644362</v>
      </c>
      <c r="AV13" s="53"/>
    </row>
    <row r="14" spans="1:49" x14ac:dyDescent="0.2">
      <c r="B14" s="17" t="s">
        <v>4</v>
      </c>
      <c r="C14" s="18">
        <v>8.2331737378275989</v>
      </c>
      <c r="D14" s="18">
        <v>18.179368919956399</v>
      </c>
      <c r="E14" s="18">
        <v>9.6755856255059989</v>
      </c>
      <c r="F14" s="18">
        <v>13.713224283234501</v>
      </c>
      <c r="G14" s="18">
        <v>21.137113406127902</v>
      </c>
      <c r="H14" s="18">
        <v>13.528525911246099</v>
      </c>
      <c r="I14" s="18">
        <v>9.3536375263206004</v>
      </c>
      <c r="J14" s="18">
        <v>16.257542836405502</v>
      </c>
      <c r="K14" s="18">
        <v>16.234654217079999</v>
      </c>
      <c r="L14" s="18">
        <v>14.032565333329998</v>
      </c>
      <c r="M14" s="18">
        <v>9.2785863333300007</v>
      </c>
      <c r="N14" s="18">
        <v>4.83358333333</v>
      </c>
      <c r="O14" s="18">
        <v>3.7335833333299999</v>
      </c>
      <c r="P14" s="18">
        <v>7.6984858243800005</v>
      </c>
      <c r="Q14" s="18">
        <v>3.7835833333300002</v>
      </c>
      <c r="R14" s="18">
        <v>6.5335833333300002</v>
      </c>
      <c r="S14" s="18">
        <v>4.08358333333</v>
      </c>
      <c r="T14" s="18">
        <v>1.8835833333300001</v>
      </c>
      <c r="U14" s="18">
        <v>3.4635833333300003</v>
      </c>
      <c r="V14" s="18">
        <v>5.6359441565899999</v>
      </c>
      <c r="W14" s="18">
        <v>8.6045747904999992</v>
      </c>
      <c r="X14" s="18">
        <v>4.5506228999600005</v>
      </c>
      <c r="Y14" s="18">
        <v>0</v>
      </c>
      <c r="Z14" s="18">
        <v>1.1000000000000001</v>
      </c>
      <c r="AA14" s="18">
        <v>0</v>
      </c>
      <c r="AB14" s="18">
        <v>1.5</v>
      </c>
      <c r="AC14" s="18">
        <v>0</v>
      </c>
      <c r="AD14" s="18">
        <v>0</v>
      </c>
      <c r="AE14" s="18">
        <v>3.3586839999999998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8.5849443500000001E-3</v>
      </c>
      <c r="AU14" s="18">
        <v>210.3959580794546</v>
      </c>
      <c r="AV14" s="53"/>
    </row>
    <row r="15" spans="1:49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W15" s="53"/>
    </row>
    <row r="18" spans="8:14" ht="12.75" customHeight="1" x14ac:dyDescent="0.2">
      <c r="H18" s="20" t="s">
        <v>9</v>
      </c>
      <c r="I18" s="21"/>
      <c r="J18" s="21"/>
      <c r="K18" s="21"/>
      <c r="L18" s="21"/>
      <c r="M18" s="21"/>
      <c r="N18" s="21"/>
    </row>
    <row r="19" spans="8:14" ht="12.75" customHeight="1" x14ac:dyDescent="0.2">
      <c r="H19" s="64" t="s">
        <v>20</v>
      </c>
      <c r="I19" s="64"/>
      <c r="J19" s="64"/>
      <c r="K19" s="64"/>
      <c r="L19" s="64"/>
      <c r="M19" s="64"/>
      <c r="N19" s="64"/>
    </row>
    <row r="20" spans="8:14" ht="12.75" customHeight="1" x14ac:dyDescent="0.2">
      <c r="H20" s="64"/>
      <c r="I20" s="64"/>
      <c r="J20" s="64"/>
      <c r="K20" s="64"/>
      <c r="L20" s="64"/>
      <c r="M20" s="64"/>
      <c r="N20" s="64"/>
    </row>
    <row r="21" spans="8:14" ht="12.75" customHeight="1" x14ac:dyDescent="0.2">
      <c r="H21" s="64"/>
      <c r="I21" s="64"/>
      <c r="J21" s="64"/>
      <c r="K21" s="64"/>
      <c r="L21" s="64"/>
      <c r="M21" s="64"/>
      <c r="N21" s="64"/>
    </row>
    <row r="22" spans="8:14" ht="12.75" customHeight="1" x14ac:dyDescent="0.2">
      <c r="H22" s="64"/>
      <c r="I22" s="64"/>
      <c r="J22" s="64"/>
      <c r="K22" s="64"/>
      <c r="L22" s="64"/>
      <c r="M22" s="64"/>
      <c r="N22" s="64"/>
    </row>
    <row r="23" spans="8:14" ht="12.75" customHeight="1" x14ac:dyDescent="0.2">
      <c r="H23" s="64"/>
      <c r="I23" s="64"/>
      <c r="J23" s="64"/>
      <c r="K23" s="64"/>
      <c r="L23" s="64"/>
      <c r="M23" s="64"/>
      <c r="N23" s="64"/>
    </row>
    <row r="24" spans="8:14" ht="12.75" customHeight="1" x14ac:dyDescent="0.2">
      <c r="H24" s="64"/>
      <c r="I24" s="64"/>
      <c r="J24" s="64"/>
      <c r="K24" s="64"/>
      <c r="L24" s="64"/>
      <c r="M24" s="64"/>
      <c r="N24" s="64"/>
    </row>
    <row r="25" spans="8:14" ht="12.75" customHeight="1" x14ac:dyDescent="0.2">
      <c r="H25" s="64"/>
      <c r="I25" s="64"/>
      <c r="J25" s="64"/>
      <c r="K25" s="64"/>
      <c r="L25" s="64"/>
      <c r="M25" s="64"/>
      <c r="N25" s="64"/>
    </row>
    <row r="26" spans="8:14" ht="12.75" customHeight="1" x14ac:dyDescent="0.2">
      <c r="H26" s="64"/>
      <c r="I26" s="64"/>
      <c r="J26" s="64"/>
      <c r="K26" s="64"/>
      <c r="L26" s="64"/>
      <c r="M26" s="64"/>
      <c r="N26" s="64"/>
    </row>
    <row r="27" spans="8:14" ht="12.75" customHeight="1" x14ac:dyDescent="0.2">
      <c r="H27" s="64"/>
      <c r="I27" s="64"/>
      <c r="J27" s="64"/>
      <c r="K27" s="64"/>
      <c r="L27" s="64"/>
      <c r="M27" s="64"/>
      <c r="N27" s="64"/>
    </row>
    <row r="28" spans="8:14" ht="12.75" customHeight="1" x14ac:dyDescent="0.2">
      <c r="H28" s="64"/>
      <c r="I28" s="64"/>
      <c r="J28" s="64"/>
      <c r="K28" s="64"/>
      <c r="L28" s="64"/>
      <c r="M28" s="64"/>
      <c r="N28" s="64"/>
    </row>
    <row r="29" spans="8:14" ht="12.75" customHeight="1" x14ac:dyDescent="0.2"/>
    <row r="30" spans="8:14" ht="12.75" customHeight="1" x14ac:dyDescent="0.2"/>
    <row r="31" spans="8:14" ht="13.5" customHeight="1" x14ac:dyDescent="0.2"/>
    <row r="32" spans="8:14" x14ac:dyDescent="0.2">
      <c r="I32" s="56"/>
    </row>
    <row r="33" spans="1:19" ht="12.75" customHeight="1" x14ac:dyDescent="0.2"/>
    <row r="44" spans="1:19" x14ac:dyDescent="0.2">
      <c r="J44" s="27"/>
      <c r="K44" s="27"/>
      <c r="L44" s="27"/>
      <c r="M44" s="27"/>
      <c r="N44" s="27"/>
      <c r="O44" s="27"/>
    </row>
    <row r="45" spans="1:19" x14ac:dyDescent="0.2">
      <c r="J45" s="28"/>
      <c r="K45" s="28"/>
      <c r="L45" s="28"/>
      <c r="M45" s="28"/>
      <c r="N45" s="28"/>
      <c r="O45" s="31"/>
    </row>
    <row r="46" spans="1:19" x14ac:dyDescent="0.2">
      <c r="J46" s="27"/>
      <c r="K46" s="27"/>
      <c r="L46" s="27"/>
      <c r="M46" s="27"/>
      <c r="N46" s="27"/>
      <c r="O46" s="30"/>
    </row>
    <row r="47" spans="1:19" ht="15" x14ac:dyDescent="0.2">
      <c r="A47" s="46"/>
      <c r="E47" s="33"/>
      <c r="F47" s="33"/>
      <c r="G47" s="33"/>
      <c r="H47" s="33"/>
      <c r="I47" s="33"/>
      <c r="J47" s="41"/>
      <c r="K47" s="41"/>
      <c r="L47" s="41"/>
      <c r="M47" s="41"/>
      <c r="N47" s="41"/>
      <c r="O47" s="40"/>
      <c r="P47" s="33"/>
      <c r="Q47" s="33"/>
      <c r="R47" s="33"/>
      <c r="S47" s="33"/>
    </row>
    <row r="48" spans="1:19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5:19" x14ac:dyDescent="0.2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5:19" x14ac:dyDescent="0.2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5:19" x14ac:dyDescent="0.2">
      <c r="E51" s="33"/>
      <c r="F51" s="33"/>
      <c r="G51" s="33"/>
      <c r="H51" s="35"/>
      <c r="I51" s="33"/>
      <c r="J51" s="33"/>
      <c r="K51" s="33"/>
      <c r="L51" s="52"/>
      <c r="M51" s="52"/>
      <c r="N51" s="33"/>
      <c r="O51" s="33"/>
      <c r="P51" s="33"/>
      <c r="Q51" s="33"/>
      <c r="R51" s="33"/>
      <c r="S51" s="33"/>
    </row>
    <row r="52" spans="5:19" ht="15" x14ac:dyDescent="0.25">
      <c r="E52" s="33"/>
      <c r="F52" s="33"/>
      <c r="G52" s="33"/>
      <c r="H52" s="33"/>
      <c r="I52" s="33"/>
      <c r="J52" s="33"/>
      <c r="K52" s="33"/>
      <c r="L52" s="33"/>
      <c r="M52" s="42"/>
      <c r="N52" s="43"/>
      <c r="O52" s="43"/>
      <c r="P52" s="42"/>
      <c r="Q52" s="42"/>
      <c r="R52" s="33"/>
      <c r="S52" s="33"/>
    </row>
    <row r="53" spans="5:19" ht="15" x14ac:dyDescent="0.25">
      <c r="E53" s="33"/>
      <c r="F53" s="33"/>
      <c r="G53" s="33"/>
      <c r="H53" s="33"/>
      <c r="I53" s="33"/>
      <c r="J53" s="33"/>
      <c r="K53" s="33"/>
      <c r="L53" s="33"/>
      <c r="M53" s="32"/>
      <c r="N53" s="32"/>
      <c r="O53" s="32"/>
      <c r="P53" s="51"/>
      <c r="Q53" s="51"/>
      <c r="R53" s="33"/>
      <c r="S53" s="41"/>
    </row>
    <row r="54" spans="5:19" x14ac:dyDescent="0.2">
      <c r="E54" s="33"/>
      <c r="F54" s="33"/>
      <c r="G54" s="33"/>
      <c r="H54" s="33"/>
      <c r="I54" s="33"/>
      <c r="J54" s="33"/>
      <c r="K54" s="33"/>
      <c r="L54" s="33"/>
      <c r="M54" s="44"/>
      <c r="N54" s="44"/>
      <c r="O54" s="44"/>
      <c r="P54" s="44"/>
      <c r="Q54" s="44"/>
      <c r="R54" s="33"/>
      <c r="S54" s="41"/>
    </row>
    <row r="55" spans="5:19" x14ac:dyDescent="0.2">
      <c r="E55" s="33"/>
      <c r="F55" s="33"/>
      <c r="G55" s="33"/>
      <c r="H55" s="33"/>
      <c r="I55" s="34"/>
      <c r="J55" s="34"/>
      <c r="K55" s="33"/>
      <c r="L55" s="33"/>
      <c r="M55" s="33"/>
      <c r="N55" s="33"/>
      <c r="O55" s="33"/>
      <c r="P55" s="33"/>
      <c r="Q55" s="33"/>
      <c r="R55" s="33"/>
      <c r="S55" s="33"/>
    </row>
    <row r="56" spans="5:19" x14ac:dyDescent="0.2">
      <c r="E56" s="33"/>
      <c r="F56" s="33"/>
      <c r="G56" s="33"/>
      <c r="H56" s="33"/>
      <c r="I56" s="34"/>
      <c r="J56" s="34"/>
      <c r="K56" s="33"/>
      <c r="L56" s="33"/>
      <c r="M56" s="33"/>
      <c r="N56" s="33"/>
      <c r="O56" s="33"/>
      <c r="P56" s="33"/>
      <c r="Q56" s="33"/>
      <c r="R56" s="33"/>
      <c r="S56" s="33"/>
    </row>
    <row r="57" spans="5:19" x14ac:dyDescent="0.2">
      <c r="E57" s="33"/>
      <c r="F57" s="33"/>
      <c r="G57" s="33"/>
      <c r="H57" s="33"/>
      <c r="I57" s="34"/>
      <c r="J57" s="34"/>
      <c r="K57" s="33"/>
      <c r="L57" s="33"/>
      <c r="M57" s="33"/>
      <c r="N57" s="33"/>
      <c r="O57" s="33"/>
      <c r="P57" s="33"/>
      <c r="Q57" s="33"/>
      <c r="R57" s="33"/>
      <c r="S57" s="33"/>
    </row>
    <row r="58" spans="5:19" x14ac:dyDescent="0.2">
      <c r="E58" s="33"/>
      <c r="F58" s="33"/>
      <c r="G58" s="33"/>
      <c r="H58" s="33"/>
      <c r="I58" s="34"/>
      <c r="J58" s="34"/>
      <c r="K58" s="33"/>
      <c r="L58" s="33"/>
      <c r="M58" s="33"/>
      <c r="N58" s="33"/>
      <c r="O58" s="33"/>
      <c r="P58" s="33"/>
      <c r="Q58" s="33"/>
      <c r="R58" s="33"/>
      <c r="S58" s="33"/>
    </row>
    <row r="59" spans="5:19" x14ac:dyDescent="0.2">
      <c r="E59" s="33"/>
      <c r="F59" s="33"/>
      <c r="G59" s="45"/>
      <c r="H59" s="33"/>
      <c r="I59" s="34"/>
      <c r="J59" s="34"/>
      <c r="K59" s="33"/>
      <c r="L59" s="33"/>
      <c r="M59" s="33"/>
      <c r="N59" s="33"/>
      <c r="O59" s="33"/>
      <c r="P59" s="33"/>
      <c r="Q59" s="33"/>
      <c r="R59" s="33"/>
      <c r="S59" s="33"/>
    </row>
    <row r="60" spans="5:19" x14ac:dyDescent="0.2">
      <c r="E60" s="33"/>
      <c r="F60" s="33"/>
      <c r="G60" s="33"/>
      <c r="H60" s="33"/>
      <c r="I60" s="34"/>
      <c r="J60" s="34"/>
      <c r="K60" s="33"/>
      <c r="L60" s="33"/>
      <c r="M60" s="33"/>
      <c r="N60" s="33"/>
      <c r="O60" s="33"/>
      <c r="P60" s="33"/>
      <c r="Q60" s="33"/>
      <c r="R60" s="33"/>
      <c r="S60" s="33"/>
    </row>
    <row r="61" spans="5:19" x14ac:dyDescent="0.2">
      <c r="E61" s="33"/>
      <c r="F61" s="33"/>
      <c r="G61" s="33"/>
      <c r="H61" s="33"/>
      <c r="I61" s="34"/>
      <c r="J61" s="34"/>
      <c r="K61" s="33"/>
      <c r="L61" s="33"/>
      <c r="M61" s="33"/>
      <c r="N61" s="33"/>
      <c r="O61" s="33"/>
      <c r="P61" s="33"/>
      <c r="Q61" s="33"/>
      <c r="R61" s="33"/>
      <c r="S61" s="33"/>
    </row>
    <row r="62" spans="5:19" x14ac:dyDescent="0.2">
      <c r="E62" s="33"/>
      <c r="F62" s="33"/>
      <c r="G62" s="33"/>
      <c r="H62" s="33"/>
      <c r="I62" s="34"/>
      <c r="J62" s="34"/>
      <c r="K62" s="33"/>
      <c r="L62" s="33"/>
      <c r="M62" s="33"/>
      <c r="N62" s="33"/>
      <c r="O62" s="33"/>
      <c r="P62" s="33"/>
      <c r="Q62" s="33"/>
      <c r="R62" s="33"/>
      <c r="S62" s="33"/>
    </row>
    <row r="63" spans="5:19" x14ac:dyDescent="0.2">
      <c r="E63" s="33"/>
      <c r="F63" s="33"/>
      <c r="G63" s="33"/>
      <c r="H63" s="33"/>
      <c r="I63" s="34"/>
      <c r="J63" s="34"/>
      <c r="K63" s="33"/>
      <c r="L63" s="33"/>
      <c r="M63" s="33"/>
      <c r="N63" s="33"/>
      <c r="O63" s="33"/>
      <c r="P63" s="33"/>
      <c r="Q63" s="33"/>
      <c r="R63" s="33"/>
      <c r="S63" s="33"/>
    </row>
    <row r="64" spans="5:19" x14ac:dyDescent="0.2">
      <c r="E64" s="33"/>
      <c r="F64" s="33"/>
      <c r="G64" s="33"/>
      <c r="H64" s="33"/>
      <c r="I64" s="34"/>
      <c r="J64" s="34"/>
      <c r="K64" s="33"/>
      <c r="L64" s="33"/>
      <c r="M64" s="33"/>
      <c r="N64" s="33"/>
      <c r="O64" s="33"/>
      <c r="P64" s="33"/>
      <c r="Q64" s="33"/>
      <c r="R64" s="33"/>
      <c r="S64" s="33"/>
    </row>
    <row r="65" spans="5:19" x14ac:dyDescent="0.2">
      <c r="E65" s="33"/>
      <c r="F65" s="33"/>
      <c r="G65" s="45"/>
      <c r="H65" s="33"/>
      <c r="I65" s="34"/>
      <c r="J65" s="34"/>
      <c r="K65" s="33"/>
      <c r="L65" s="33"/>
      <c r="M65" s="33"/>
      <c r="N65" s="33"/>
      <c r="O65" s="33"/>
      <c r="P65" s="33"/>
      <c r="Q65" s="33"/>
      <c r="R65" s="33"/>
      <c r="S65" s="33"/>
    </row>
    <row r="66" spans="5:19" x14ac:dyDescent="0.2">
      <c r="E66" s="33"/>
      <c r="F66" s="33"/>
      <c r="G66" s="33"/>
      <c r="H66" s="33"/>
      <c r="I66" s="34"/>
      <c r="J66" s="34"/>
      <c r="K66" s="33"/>
      <c r="L66" s="33"/>
      <c r="M66" s="33"/>
      <c r="N66" s="33"/>
      <c r="O66" s="33"/>
      <c r="P66" s="33"/>
      <c r="Q66" s="33"/>
      <c r="R66" s="33"/>
      <c r="S66" s="33"/>
    </row>
    <row r="67" spans="5:19" x14ac:dyDescent="0.2">
      <c r="E67" s="33"/>
      <c r="F67" s="33"/>
      <c r="G67" s="33"/>
      <c r="H67" s="33"/>
      <c r="I67" s="34"/>
      <c r="J67" s="34"/>
      <c r="K67" s="33"/>
      <c r="L67" s="33"/>
      <c r="M67" s="33"/>
      <c r="N67" s="33"/>
      <c r="O67" s="33"/>
      <c r="P67" s="33"/>
      <c r="Q67" s="33"/>
      <c r="R67" s="33"/>
      <c r="S67" s="33"/>
    </row>
    <row r="68" spans="5:19" x14ac:dyDescent="0.2">
      <c r="E68" s="33"/>
      <c r="F68" s="33"/>
      <c r="G68" s="33"/>
      <c r="H68" s="33"/>
      <c r="I68" s="34"/>
      <c r="J68" s="34"/>
      <c r="K68" s="33"/>
      <c r="L68" s="33"/>
      <c r="M68" s="33"/>
      <c r="N68" s="33"/>
      <c r="O68" s="33"/>
      <c r="P68" s="33"/>
      <c r="Q68" s="33"/>
      <c r="R68" s="33"/>
      <c r="S68" s="33"/>
    </row>
    <row r="69" spans="5:19" x14ac:dyDescent="0.2">
      <c r="E69" s="33"/>
      <c r="F69" s="33"/>
      <c r="G69" s="33"/>
      <c r="H69" s="33"/>
      <c r="I69" s="34"/>
      <c r="J69" s="34"/>
      <c r="K69" s="33"/>
      <c r="L69" s="33"/>
      <c r="M69" s="33"/>
      <c r="N69" s="33"/>
      <c r="O69" s="33"/>
      <c r="P69" s="33"/>
      <c r="Q69" s="33"/>
      <c r="R69" s="33"/>
      <c r="S69" s="33"/>
    </row>
    <row r="70" spans="5:19" x14ac:dyDescent="0.2">
      <c r="E70" s="33"/>
      <c r="F70" s="33"/>
      <c r="G70" s="33"/>
      <c r="H70" s="33"/>
      <c r="I70" s="34"/>
      <c r="J70" s="34"/>
      <c r="K70" s="33"/>
      <c r="L70" s="33"/>
      <c r="M70" s="33"/>
      <c r="N70" s="33"/>
      <c r="O70" s="33"/>
      <c r="P70" s="33"/>
      <c r="Q70" s="33"/>
      <c r="R70" s="33"/>
      <c r="S70" s="33"/>
    </row>
    <row r="71" spans="5:19" x14ac:dyDescent="0.2">
      <c r="E71" s="33"/>
      <c r="F71" s="33"/>
      <c r="G71" s="45"/>
      <c r="H71" s="33"/>
      <c r="I71" s="34"/>
      <c r="J71" s="34"/>
      <c r="K71" s="33"/>
      <c r="L71" s="33"/>
      <c r="M71" s="33"/>
      <c r="N71" s="33"/>
      <c r="O71" s="33"/>
      <c r="P71" s="33"/>
      <c r="Q71" s="33"/>
      <c r="R71" s="33"/>
      <c r="S71" s="33"/>
    </row>
    <row r="72" spans="5:19" x14ac:dyDescent="0.2">
      <c r="E72" s="33"/>
      <c r="F72" s="33"/>
      <c r="G72" s="33"/>
      <c r="H72" s="33"/>
      <c r="I72" s="34"/>
      <c r="J72" s="34"/>
      <c r="K72" s="33"/>
      <c r="L72" s="33"/>
      <c r="M72" s="33"/>
      <c r="N72" s="33"/>
      <c r="O72" s="33"/>
      <c r="P72" s="33"/>
      <c r="Q72" s="33"/>
      <c r="R72" s="33"/>
      <c r="S72" s="33"/>
    </row>
    <row r="73" spans="5:19" x14ac:dyDescent="0.2">
      <c r="E73" s="33"/>
      <c r="F73" s="33"/>
      <c r="G73" s="33"/>
      <c r="H73" s="33"/>
      <c r="I73" s="34"/>
      <c r="J73" s="34"/>
      <c r="K73" s="33"/>
      <c r="L73" s="33"/>
      <c r="M73" s="33"/>
      <c r="N73" s="33"/>
      <c r="O73" s="33"/>
      <c r="P73" s="33"/>
      <c r="Q73" s="33"/>
      <c r="R73" s="33"/>
      <c r="S73" s="33"/>
    </row>
    <row r="74" spans="5:19" x14ac:dyDescent="0.2">
      <c r="E74" s="33"/>
      <c r="F74" s="33"/>
      <c r="G74" s="33"/>
      <c r="H74" s="33"/>
      <c r="I74" s="34"/>
      <c r="J74" s="34"/>
      <c r="K74" s="33"/>
      <c r="L74" s="33"/>
      <c r="M74" s="33"/>
      <c r="N74" s="33"/>
      <c r="O74" s="33"/>
      <c r="P74" s="33"/>
      <c r="Q74" s="33"/>
      <c r="R74" s="33"/>
      <c r="S74" s="33"/>
    </row>
    <row r="75" spans="5:19" x14ac:dyDescent="0.2">
      <c r="E75" s="33"/>
      <c r="F75" s="33"/>
      <c r="G75" s="33"/>
      <c r="H75" s="33"/>
      <c r="I75" s="34"/>
      <c r="J75" s="34"/>
      <c r="K75" s="33"/>
      <c r="L75" s="33"/>
      <c r="M75" s="33"/>
      <c r="N75" s="33"/>
      <c r="O75" s="33"/>
      <c r="P75" s="33"/>
      <c r="Q75" s="33"/>
      <c r="R75" s="33"/>
      <c r="S75" s="33"/>
    </row>
    <row r="76" spans="5:19" x14ac:dyDescent="0.2">
      <c r="E76" s="33"/>
      <c r="F76" s="33"/>
      <c r="G76" s="33"/>
      <c r="H76" s="33"/>
      <c r="I76" s="34"/>
      <c r="J76" s="34"/>
      <c r="K76" s="33"/>
      <c r="L76" s="33"/>
      <c r="M76" s="33"/>
      <c r="N76" s="33"/>
      <c r="O76" s="33"/>
      <c r="P76" s="33"/>
      <c r="Q76" s="33"/>
      <c r="R76" s="33"/>
      <c r="S76" s="33"/>
    </row>
    <row r="77" spans="5:19" x14ac:dyDescent="0.2">
      <c r="E77" s="33"/>
      <c r="F77" s="33"/>
      <c r="G77" s="33"/>
      <c r="H77" s="33"/>
      <c r="I77" s="34"/>
      <c r="J77" s="34"/>
      <c r="K77" s="33"/>
      <c r="L77" s="33"/>
      <c r="M77" s="33"/>
      <c r="N77" s="33"/>
      <c r="O77" s="33"/>
      <c r="P77" s="33"/>
      <c r="Q77" s="33"/>
      <c r="R77" s="33"/>
      <c r="S77" s="33"/>
    </row>
    <row r="78" spans="5:19" x14ac:dyDescent="0.2">
      <c r="E78" s="33"/>
      <c r="F78" s="33"/>
      <c r="G78" s="33"/>
      <c r="H78" s="33"/>
      <c r="I78" s="34"/>
      <c r="J78" s="34"/>
      <c r="K78" s="33"/>
      <c r="L78" s="33"/>
      <c r="M78" s="33"/>
      <c r="N78" s="33"/>
      <c r="O78" s="33"/>
      <c r="P78" s="33"/>
      <c r="Q78" s="33"/>
      <c r="R78" s="33"/>
      <c r="S78" s="33"/>
    </row>
    <row r="79" spans="5:19" x14ac:dyDescent="0.2">
      <c r="E79" s="33"/>
      <c r="F79" s="33"/>
      <c r="G79" s="33"/>
      <c r="H79" s="33"/>
      <c r="I79" s="34"/>
      <c r="J79" s="34"/>
      <c r="K79" s="33"/>
      <c r="L79" s="33"/>
      <c r="M79" s="33"/>
      <c r="N79" s="33"/>
      <c r="O79" s="33"/>
      <c r="P79" s="33"/>
      <c r="Q79" s="33"/>
      <c r="R79" s="33"/>
      <c r="S79" s="33"/>
    </row>
    <row r="80" spans="5:19" x14ac:dyDescent="0.2">
      <c r="E80" s="33"/>
      <c r="F80" s="33"/>
      <c r="G80" s="33"/>
      <c r="H80" s="33"/>
      <c r="I80" s="34"/>
      <c r="J80" s="34"/>
      <c r="K80" s="33"/>
      <c r="L80" s="33"/>
      <c r="M80" s="33"/>
      <c r="N80" s="33"/>
      <c r="O80" s="33"/>
      <c r="P80" s="33"/>
      <c r="Q80" s="33"/>
      <c r="R80" s="33"/>
      <c r="S80" s="33"/>
    </row>
    <row r="81" spans="5:19" x14ac:dyDescent="0.2">
      <c r="E81" s="33"/>
      <c r="F81" s="33"/>
      <c r="G81" s="33"/>
      <c r="H81" s="33"/>
      <c r="I81" s="34"/>
      <c r="J81" s="34"/>
      <c r="K81" s="33"/>
      <c r="L81" s="33"/>
      <c r="M81" s="33"/>
      <c r="N81" s="33"/>
      <c r="O81" s="33"/>
      <c r="P81" s="33"/>
      <c r="Q81" s="33"/>
      <c r="R81" s="33"/>
      <c r="S81" s="33"/>
    </row>
    <row r="82" spans="5:19" x14ac:dyDescent="0.2">
      <c r="E82" s="33"/>
      <c r="F82" s="33"/>
      <c r="G82" s="33"/>
      <c r="H82" s="33"/>
      <c r="I82" s="34"/>
      <c r="J82" s="34"/>
      <c r="K82" s="33"/>
      <c r="L82" s="33"/>
      <c r="M82" s="33"/>
      <c r="N82" s="33"/>
      <c r="O82" s="33"/>
      <c r="P82" s="33"/>
      <c r="Q82" s="33"/>
      <c r="R82" s="33"/>
      <c r="S82" s="33"/>
    </row>
    <row r="83" spans="5:19" x14ac:dyDescent="0.2">
      <c r="E83" s="33"/>
      <c r="F83" s="33"/>
      <c r="G83" s="33"/>
      <c r="H83" s="33"/>
      <c r="I83" s="34"/>
      <c r="J83" s="34"/>
      <c r="K83" s="33"/>
      <c r="L83" s="33"/>
      <c r="M83" s="33"/>
      <c r="N83" s="33"/>
      <c r="O83" s="33"/>
      <c r="P83" s="33"/>
      <c r="Q83" s="33"/>
      <c r="R83" s="33"/>
      <c r="S83" s="33"/>
    </row>
    <row r="84" spans="5:19" x14ac:dyDescent="0.2">
      <c r="E84" s="33"/>
      <c r="F84" s="33"/>
      <c r="G84" s="33"/>
      <c r="H84" s="33"/>
      <c r="I84" s="34"/>
      <c r="J84" s="34"/>
      <c r="K84" s="33"/>
      <c r="L84" s="33"/>
      <c r="M84" s="33"/>
      <c r="N84" s="33"/>
      <c r="O84" s="33"/>
      <c r="P84" s="33"/>
      <c r="Q84" s="33"/>
      <c r="R84" s="33"/>
      <c r="S84" s="33"/>
    </row>
    <row r="85" spans="5:19" x14ac:dyDescent="0.2">
      <c r="E85" s="33"/>
      <c r="F85" s="33"/>
      <c r="G85" s="33"/>
      <c r="H85" s="33"/>
      <c r="I85" s="34"/>
      <c r="J85" s="34"/>
      <c r="K85" s="33"/>
      <c r="L85" s="33"/>
      <c r="M85" s="33"/>
      <c r="N85" s="33"/>
      <c r="O85" s="33"/>
      <c r="P85" s="33"/>
      <c r="Q85" s="33"/>
      <c r="R85" s="33"/>
      <c r="S85" s="33"/>
    </row>
    <row r="86" spans="5:19" x14ac:dyDescent="0.2">
      <c r="E86" s="33"/>
      <c r="F86" s="33"/>
      <c r="G86" s="45"/>
      <c r="H86" s="33"/>
      <c r="I86" s="34"/>
      <c r="J86" s="34"/>
      <c r="K86" s="33"/>
      <c r="L86" s="33"/>
      <c r="M86" s="33"/>
      <c r="N86" s="33"/>
      <c r="O86" s="33"/>
      <c r="P86" s="33"/>
      <c r="Q86" s="33"/>
      <c r="R86" s="33"/>
      <c r="S86" s="33"/>
    </row>
    <row r="87" spans="5:19" x14ac:dyDescent="0.2">
      <c r="E87" s="33"/>
      <c r="F87" s="33"/>
      <c r="G87" s="33"/>
      <c r="H87" s="33"/>
      <c r="I87" s="34"/>
      <c r="J87" s="34"/>
      <c r="K87" s="33"/>
      <c r="L87" s="33"/>
      <c r="M87" s="33"/>
      <c r="N87" s="33"/>
      <c r="O87" s="33"/>
      <c r="P87" s="33"/>
      <c r="Q87" s="33"/>
      <c r="R87" s="33"/>
      <c r="S87" s="33"/>
    </row>
    <row r="88" spans="5:19" x14ac:dyDescent="0.2">
      <c r="E88" s="33"/>
      <c r="F88" s="33"/>
      <c r="G88" s="33"/>
      <c r="H88" s="33"/>
      <c r="I88" s="34"/>
      <c r="J88" s="34"/>
      <c r="K88" s="33"/>
      <c r="L88" s="33"/>
      <c r="M88" s="33"/>
      <c r="N88" s="33"/>
      <c r="O88" s="33"/>
      <c r="P88" s="33"/>
      <c r="Q88" s="33"/>
      <c r="R88" s="33"/>
      <c r="S88" s="33"/>
    </row>
    <row r="89" spans="5:19" x14ac:dyDescent="0.2">
      <c r="E89" s="33"/>
      <c r="F89" s="33"/>
      <c r="G89" s="33"/>
      <c r="H89" s="33"/>
      <c r="I89" s="34"/>
      <c r="J89" s="34"/>
      <c r="K89" s="33"/>
      <c r="L89" s="33"/>
      <c r="M89" s="33"/>
      <c r="N89" s="33"/>
      <c r="O89" s="33"/>
      <c r="P89" s="33"/>
      <c r="Q89" s="33"/>
      <c r="R89" s="33"/>
      <c r="S89" s="33"/>
    </row>
    <row r="90" spans="5:19" x14ac:dyDescent="0.2">
      <c r="E90" s="33"/>
      <c r="F90" s="33"/>
      <c r="G90" s="33"/>
      <c r="H90" s="33"/>
      <c r="I90" s="34"/>
      <c r="J90" s="34"/>
      <c r="K90" s="33"/>
      <c r="L90" s="33"/>
      <c r="M90" s="33"/>
      <c r="N90" s="33"/>
      <c r="O90" s="33"/>
      <c r="P90" s="33"/>
      <c r="Q90" s="33"/>
      <c r="R90" s="33"/>
      <c r="S90" s="33"/>
    </row>
    <row r="91" spans="5:19" x14ac:dyDescent="0.2">
      <c r="E91" s="33"/>
      <c r="F91" s="33"/>
      <c r="G91" s="45"/>
      <c r="H91" s="33"/>
      <c r="I91" s="34"/>
      <c r="J91" s="34"/>
      <c r="K91" s="33"/>
      <c r="L91" s="33"/>
      <c r="M91" s="33"/>
      <c r="N91" s="33"/>
      <c r="O91" s="33"/>
      <c r="P91" s="33"/>
      <c r="Q91" s="33"/>
      <c r="R91" s="33"/>
      <c r="S91" s="33"/>
    </row>
    <row r="92" spans="5:19" x14ac:dyDescent="0.2">
      <c r="E92" s="33"/>
      <c r="F92" s="33"/>
      <c r="G92" s="33"/>
      <c r="H92" s="33"/>
      <c r="I92" s="34"/>
      <c r="J92" s="34"/>
      <c r="K92" s="33"/>
      <c r="L92" s="33"/>
      <c r="M92" s="33"/>
      <c r="N92" s="33"/>
      <c r="O92" s="33"/>
      <c r="P92" s="33"/>
      <c r="Q92" s="33"/>
      <c r="R92" s="33"/>
      <c r="S92" s="33"/>
    </row>
    <row r="93" spans="5:19" x14ac:dyDescent="0.2">
      <c r="E93" s="33"/>
      <c r="F93" s="33"/>
      <c r="G93" s="33"/>
      <c r="H93" s="33"/>
      <c r="I93" s="34"/>
      <c r="J93" s="34"/>
      <c r="K93" s="33"/>
      <c r="L93" s="33"/>
      <c r="M93" s="33"/>
      <c r="N93" s="33"/>
      <c r="O93" s="33"/>
      <c r="P93" s="33"/>
      <c r="Q93" s="33"/>
      <c r="R93" s="33"/>
      <c r="S93" s="33"/>
    </row>
    <row r="94" spans="5:19" x14ac:dyDescent="0.2">
      <c r="E94" s="33"/>
      <c r="F94" s="33"/>
      <c r="G94" s="33"/>
      <c r="H94" s="33"/>
      <c r="I94" s="34"/>
      <c r="J94" s="34"/>
      <c r="K94" s="33"/>
      <c r="L94" s="33"/>
      <c r="M94" s="33"/>
      <c r="N94" s="33"/>
      <c r="O94" s="33"/>
      <c r="P94" s="33"/>
      <c r="Q94" s="33"/>
      <c r="R94" s="33"/>
      <c r="S94" s="33"/>
    </row>
    <row r="95" spans="5:19" x14ac:dyDescent="0.2">
      <c r="E95" s="33"/>
      <c r="F95" s="33"/>
      <c r="G95" s="33"/>
      <c r="H95" s="33"/>
      <c r="I95" s="34"/>
      <c r="J95" s="34"/>
      <c r="K95" s="33"/>
      <c r="L95" s="33"/>
      <c r="M95" s="33"/>
      <c r="N95" s="33"/>
      <c r="O95" s="33"/>
      <c r="P95" s="33"/>
      <c r="Q95" s="33"/>
      <c r="R95" s="33"/>
      <c r="S95" s="33"/>
    </row>
    <row r="96" spans="5:19" x14ac:dyDescent="0.2">
      <c r="E96" s="33"/>
      <c r="F96" s="33"/>
      <c r="G96" s="33"/>
      <c r="H96" s="33"/>
      <c r="I96" s="34"/>
      <c r="J96" s="34"/>
      <c r="K96" s="33"/>
      <c r="L96" s="33"/>
      <c r="M96" s="33"/>
      <c r="N96" s="33"/>
      <c r="O96" s="33"/>
      <c r="P96" s="33"/>
      <c r="Q96" s="33"/>
      <c r="R96" s="33"/>
      <c r="S96" s="33"/>
    </row>
    <row r="97" spans="5:19" x14ac:dyDescent="0.2">
      <c r="E97" s="33"/>
      <c r="F97" s="33"/>
      <c r="G97" s="33"/>
      <c r="H97" s="33"/>
      <c r="I97" s="34"/>
      <c r="J97" s="34"/>
      <c r="K97" s="33"/>
      <c r="L97" s="33"/>
      <c r="M97" s="33"/>
      <c r="N97" s="33"/>
      <c r="O97" s="33"/>
      <c r="P97" s="33"/>
      <c r="Q97" s="33"/>
      <c r="R97" s="33"/>
      <c r="S97" s="33"/>
    </row>
    <row r="98" spans="5:19" x14ac:dyDescent="0.2">
      <c r="E98" s="33"/>
      <c r="F98" s="33"/>
      <c r="G98" s="33"/>
      <c r="H98" s="33"/>
      <c r="I98" s="34"/>
      <c r="J98" s="34"/>
      <c r="K98" s="33"/>
      <c r="L98" s="33"/>
      <c r="M98" s="33"/>
      <c r="N98" s="33"/>
      <c r="O98" s="33"/>
      <c r="P98" s="33"/>
      <c r="Q98" s="33"/>
      <c r="R98" s="33"/>
      <c r="S98" s="33"/>
    </row>
    <row r="99" spans="5:19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5:19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5:19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5:19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5:19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5:19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5:19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5:19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</sheetData>
  <mergeCells count="1">
    <mergeCell ref="H19:N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T27"/>
  <sheetViews>
    <sheetView tabSelected="1" workbookViewId="0">
      <selection activeCell="B39" sqref="B39"/>
    </sheetView>
  </sheetViews>
  <sheetFormatPr defaultRowHeight="12.75" x14ac:dyDescent="0.2"/>
  <cols>
    <col min="1" max="1" width="19.7109375" style="4" customWidth="1"/>
    <col min="2" max="2" width="43.85546875" style="4" customWidth="1"/>
    <col min="3" max="3" width="10.7109375" style="4" customWidth="1"/>
    <col min="4" max="16384" width="9.140625" style="4"/>
  </cols>
  <sheetData>
    <row r="1" spans="1:46" x14ac:dyDescent="0.2">
      <c r="A1" s="1"/>
      <c r="B1" s="2" t="s">
        <v>0</v>
      </c>
      <c r="C1" s="3">
        <v>41445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6" x14ac:dyDescent="0.2">
      <c r="A2" s="1"/>
      <c r="B2" s="5" t="s">
        <v>1</v>
      </c>
      <c r="C2" s="6">
        <v>41425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6" x14ac:dyDescent="0.2">
      <c r="B3" s="1" t="s">
        <v>23</v>
      </c>
    </row>
    <row r="4" spans="1:46" x14ac:dyDescent="0.2">
      <c r="B4" s="7" t="s">
        <v>24</v>
      </c>
    </row>
    <row r="5" spans="1:46" x14ac:dyDescent="0.2">
      <c r="B5" s="8" t="s">
        <v>2</v>
      </c>
    </row>
    <row r="6" spans="1:46" x14ac:dyDescent="0.2">
      <c r="B6" s="9" t="s">
        <v>3</v>
      </c>
      <c r="C6" s="10">
        <v>2013</v>
      </c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0">
        <v>2022</v>
      </c>
      <c r="M6" s="10">
        <v>2023</v>
      </c>
      <c r="N6" s="10">
        <v>2024</v>
      </c>
      <c r="O6" s="10">
        <v>2025</v>
      </c>
      <c r="P6" s="10">
        <v>2026</v>
      </c>
      <c r="Q6" s="10">
        <v>2027</v>
      </c>
      <c r="R6" s="10">
        <v>2028</v>
      </c>
      <c r="S6" s="10">
        <v>2029</v>
      </c>
      <c r="T6" s="10">
        <v>2030</v>
      </c>
      <c r="U6" s="10">
        <v>2031</v>
      </c>
      <c r="V6" s="10">
        <v>2032</v>
      </c>
      <c r="W6" s="10">
        <v>2033</v>
      </c>
      <c r="X6" s="10">
        <v>2034</v>
      </c>
      <c r="Y6" s="10">
        <v>2035</v>
      </c>
      <c r="Z6" s="10">
        <v>2036</v>
      </c>
      <c r="AA6" s="10">
        <v>2037</v>
      </c>
      <c r="AB6" s="10">
        <v>2038</v>
      </c>
      <c r="AC6" s="10">
        <v>2039</v>
      </c>
      <c r="AD6" s="10">
        <v>2040</v>
      </c>
      <c r="AE6" s="10">
        <v>2041</v>
      </c>
      <c r="AF6" s="10">
        <v>2042</v>
      </c>
      <c r="AG6" s="10">
        <v>2043</v>
      </c>
      <c r="AH6" s="10">
        <v>2044</v>
      </c>
      <c r="AI6" s="10">
        <v>2045</v>
      </c>
      <c r="AJ6" s="10">
        <v>2046</v>
      </c>
      <c r="AK6" s="10">
        <v>2047</v>
      </c>
      <c r="AL6" s="10">
        <v>2048</v>
      </c>
      <c r="AM6" s="10">
        <v>2049</v>
      </c>
      <c r="AN6" s="10">
        <v>2050</v>
      </c>
      <c r="AO6" s="10">
        <v>2051</v>
      </c>
      <c r="AP6" s="10">
        <v>2052</v>
      </c>
      <c r="AQ6" s="10">
        <v>2053</v>
      </c>
      <c r="AR6" s="10">
        <v>2054</v>
      </c>
      <c r="AS6" s="10">
        <v>2055</v>
      </c>
      <c r="AT6" s="11" t="s">
        <v>4</v>
      </c>
    </row>
    <row r="7" spans="1:46" ht="24" x14ac:dyDescent="0.2">
      <c r="B7" s="12" t="s">
        <v>5</v>
      </c>
      <c r="C7" s="13">
        <v>0</v>
      </c>
      <c r="D7" s="13">
        <v>0</v>
      </c>
      <c r="E7" s="13">
        <v>2.2688270452534001</v>
      </c>
      <c r="F7" s="13">
        <v>9.9112491097748006</v>
      </c>
      <c r="G7" s="13">
        <v>3.6038320004260997</v>
      </c>
      <c r="H7" s="13">
        <v>4.2733580707779995</v>
      </c>
      <c r="I7" s="13">
        <v>3.6733580707779998</v>
      </c>
      <c r="J7" s="13">
        <v>3.6733580707779998</v>
      </c>
      <c r="K7" s="13">
        <v>14.4868918487707</v>
      </c>
      <c r="L7" s="13">
        <v>4.5374173177071002</v>
      </c>
      <c r="M7" s="13">
        <v>6.9526070398000003E-2</v>
      </c>
      <c r="N7" s="13">
        <v>0</v>
      </c>
      <c r="O7" s="13">
        <v>1</v>
      </c>
      <c r="P7" s="13">
        <v>3.02</v>
      </c>
      <c r="Q7" s="13">
        <v>2</v>
      </c>
      <c r="R7" s="13">
        <v>0.8</v>
      </c>
      <c r="S7" s="13">
        <v>0</v>
      </c>
      <c r="T7" s="13">
        <v>0</v>
      </c>
      <c r="U7" s="13">
        <v>0</v>
      </c>
      <c r="V7" s="13">
        <v>5.2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4.4000000000000004</v>
      </c>
      <c r="AC7" s="13">
        <v>0</v>
      </c>
      <c r="AD7" s="13">
        <v>0</v>
      </c>
      <c r="AE7" s="13">
        <v>0</v>
      </c>
      <c r="AF7" s="13">
        <v>1.5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5">
        <v>64.417817604664094</v>
      </c>
    </row>
    <row r="8" spans="1:46" x14ac:dyDescent="0.2">
      <c r="B8" s="14" t="s">
        <v>11</v>
      </c>
      <c r="C8" s="13">
        <v>0</v>
      </c>
      <c r="D8" s="13">
        <v>0</v>
      </c>
      <c r="E8" s="13">
        <v>1.73</v>
      </c>
      <c r="F8" s="13">
        <v>2.5253083567500001</v>
      </c>
      <c r="G8" s="13">
        <v>0</v>
      </c>
      <c r="H8" s="13">
        <v>0</v>
      </c>
      <c r="I8" s="13">
        <v>0</v>
      </c>
      <c r="J8" s="13">
        <v>0</v>
      </c>
      <c r="K8" s="13">
        <v>4.6023608231999997</v>
      </c>
      <c r="L8" s="13">
        <v>0.8</v>
      </c>
      <c r="M8" s="13">
        <v>0</v>
      </c>
      <c r="N8" s="13">
        <v>0</v>
      </c>
      <c r="O8" s="13">
        <v>1</v>
      </c>
      <c r="P8" s="13">
        <v>1.02</v>
      </c>
      <c r="Q8" s="13">
        <v>0</v>
      </c>
      <c r="R8" s="13">
        <v>0.8</v>
      </c>
      <c r="S8" s="13">
        <v>0</v>
      </c>
      <c r="T8" s="13">
        <v>0</v>
      </c>
      <c r="U8" s="13">
        <v>0</v>
      </c>
      <c r="V8" s="13">
        <v>5.2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2.6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15">
        <v>27.32829207991</v>
      </c>
    </row>
    <row r="9" spans="1:46" x14ac:dyDescent="0.2">
      <c r="B9" s="14" t="s">
        <v>10</v>
      </c>
      <c r="C9" s="13">
        <v>0</v>
      </c>
      <c r="D9" s="13">
        <v>0</v>
      </c>
      <c r="E9" s="13">
        <v>0</v>
      </c>
      <c r="F9" s="13">
        <v>4.75</v>
      </c>
      <c r="G9" s="13">
        <v>0</v>
      </c>
      <c r="H9" s="13">
        <v>0.6</v>
      </c>
      <c r="I9" s="13">
        <v>0</v>
      </c>
      <c r="J9" s="13">
        <v>0</v>
      </c>
      <c r="K9" s="13">
        <v>6.75</v>
      </c>
      <c r="L9" s="13">
        <v>2.7</v>
      </c>
      <c r="M9" s="13">
        <v>0</v>
      </c>
      <c r="N9" s="13">
        <v>0</v>
      </c>
      <c r="O9" s="13">
        <v>0</v>
      </c>
      <c r="P9" s="13">
        <v>2</v>
      </c>
      <c r="Q9" s="13">
        <v>2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1.8</v>
      </c>
      <c r="AC9" s="13">
        <v>0</v>
      </c>
      <c r="AD9" s="13">
        <v>0</v>
      </c>
      <c r="AE9" s="13">
        <v>0</v>
      </c>
      <c r="AF9" s="13">
        <v>1.5</v>
      </c>
      <c r="AG9" s="13">
        <v>0</v>
      </c>
      <c r="AH9" s="13">
        <v>0</v>
      </c>
      <c r="AI9" s="13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15">
        <v>23.9</v>
      </c>
    </row>
    <row r="10" spans="1:46" ht="16.5" customHeight="1" x14ac:dyDescent="0.2">
      <c r="B10" s="14" t="s">
        <v>7</v>
      </c>
      <c r="C10" s="13">
        <v>0</v>
      </c>
      <c r="D10" s="13">
        <v>0</v>
      </c>
      <c r="E10" s="13">
        <v>0.53882704525339997</v>
      </c>
      <c r="F10" s="13">
        <v>2.6359407530248</v>
      </c>
      <c r="G10" s="13">
        <v>3.6038320004260997</v>
      </c>
      <c r="H10" s="13">
        <v>3.6733580707779998</v>
      </c>
      <c r="I10" s="13">
        <v>3.6733580707779998</v>
      </c>
      <c r="J10" s="13">
        <v>3.6733580707779998</v>
      </c>
      <c r="K10" s="13">
        <v>3.1345310255707002</v>
      </c>
      <c r="L10" s="13">
        <v>1.0374173177071</v>
      </c>
      <c r="M10" s="13">
        <v>6.9526070398000003E-2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15">
        <v>27.031262334734901</v>
      </c>
    </row>
    <row r="11" spans="1:46" ht="24" x14ac:dyDescent="0.2">
      <c r="B11" s="12" t="s">
        <v>8</v>
      </c>
      <c r="C11" s="8">
        <v>5.78868771459</v>
      </c>
      <c r="D11" s="8">
        <v>14.10961775557</v>
      </c>
      <c r="E11" s="8">
        <v>14.471419937390301</v>
      </c>
      <c r="F11" s="8">
        <v>9.9328100184403993</v>
      </c>
      <c r="G11" s="8">
        <v>8.5721119250748004</v>
      </c>
      <c r="H11" s="8">
        <v>6.9725031276748002</v>
      </c>
      <c r="I11" s="8">
        <v>7.7441834838448003</v>
      </c>
      <c r="J11" s="8">
        <v>8.5470791399147998</v>
      </c>
      <c r="K11" s="8">
        <v>7.5744272532497998</v>
      </c>
      <c r="L11" s="8">
        <v>1.1087016344000101E-3</v>
      </c>
      <c r="M11" s="8">
        <v>7.2436554740500005</v>
      </c>
      <c r="N11" s="8">
        <v>3</v>
      </c>
      <c r="O11" s="8">
        <v>6.25E-2</v>
      </c>
      <c r="P11" s="8">
        <v>0.45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6.9725890000000001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1.3185409859999999E-2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5">
        <v>102.26954568450189</v>
      </c>
    </row>
    <row r="12" spans="1:46" x14ac:dyDescent="0.2">
      <c r="B12" s="17" t="s">
        <v>4</v>
      </c>
      <c r="C12" s="18">
        <v>5.78868771459</v>
      </c>
      <c r="D12" s="18">
        <v>14.10961775557</v>
      </c>
      <c r="E12" s="18">
        <v>16.740246982643701</v>
      </c>
      <c r="F12" s="18">
        <v>19.8440591282152</v>
      </c>
      <c r="G12" s="18">
        <v>12.175943925500899</v>
      </c>
      <c r="H12" s="18">
        <v>11.245861198452801</v>
      </c>
      <c r="I12" s="18">
        <v>11.417541554622801</v>
      </c>
      <c r="J12" s="18">
        <v>12.220437210692801</v>
      </c>
      <c r="K12" s="18">
        <v>22.061319102020498</v>
      </c>
      <c r="L12" s="18">
        <v>4.5385260193415</v>
      </c>
      <c r="M12" s="18">
        <v>7.3131815444480006</v>
      </c>
      <c r="N12" s="18">
        <v>3</v>
      </c>
      <c r="O12" s="18">
        <v>1.0625</v>
      </c>
      <c r="P12" s="18">
        <v>3.47</v>
      </c>
      <c r="Q12" s="18">
        <v>2</v>
      </c>
      <c r="R12" s="18">
        <v>0.8</v>
      </c>
      <c r="S12" s="18">
        <v>0</v>
      </c>
      <c r="T12" s="18">
        <v>0</v>
      </c>
      <c r="U12" s="18">
        <v>0</v>
      </c>
      <c r="V12" s="18">
        <v>5.2</v>
      </c>
      <c r="W12" s="18">
        <v>0</v>
      </c>
      <c r="X12" s="18">
        <v>0</v>
      </c>
      <c r="Y12" s="18">
        <v>0</v>
      </c>
      <c r="Z12" s="18">
        <v>0</v>
      </c>
      <c r="AA12" s="18">
        <v>6.9725890000000001</v>
      </c>
      <c r="AB12" s="18">
        <v>4.4000000000000004</v>
      </c>
      <c r="AC12" s="18">
        <v>0</v>
      </c>
      <c r="AD12" s="18">
        <v>0</v>
      </c>
      <c r="AE12" s="18">
        <v>0</v>
      </c>
      <c r="AF12" s="18">
        <v>1.5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1.3185409859999999E-2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180.52910009914677</v>
      </c>
    </row>
    <row r="13" spans="1:46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PT_redemption profile</vt:lpstr>
      <vt:lpstr>PT_redemp profile EFSMextension</vt:lpstr>
      <vt:lpstr>redemption profile old</vt:lpstr>
      <vt:lpstr>'PT_redemption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apinheiro</dc:creator>
  <cp:lastModifiedBy>Joana Roldão</cp:lastModifiedBy>
  <cp:lastPrinted>2015-02-25T11:36:01Z</cp:lastPrinted>
  <dcterms:created xsi:type="dcterms:W3CDTF">2014-03-03T16:43:02Z</dcterms:created>
  <dcterms:modified xsi:type="dcterms:W3CDTF">2017-10-24T10:28:34Z</dcterms:modified>
</cp:coreProperties>
</file>